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календарь меню\тм24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<sst xmlns="http://schemas.openxmlformats.org/spreadsheetml/2006/main" count="299" uniqueCount="97">
  <si>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</si>
  <si>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</si>
  <si>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</si>
  <si>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</si>
  <si>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</si>
  <si>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</si>
  <si>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</si>
  <si>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</si>
  <si>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</si>
  <si>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</si>
  <si>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</si>
  <si>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</si>
  <si>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</si>
  <si>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</si>
  <si>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</si>
  <si>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</si>
  <si>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</si>
  <si>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</si>
  <si>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</si>
  <si>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</si>
  <si>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</si>
  <si>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</si>
  <si>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</si>
  <si>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</si>
  <si>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</si>
  <si>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</si>
  <si>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</si>
  <si>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</si>
  <si>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</si>
  <si>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</si>
  <si>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</si>
  <si>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</si>
  <si>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</si>
  <si>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</si>
  <si>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</si>
  <si>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</si>
  <si>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</si>
  <si>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</si>
  <si>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</si>
  <si>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</si>
  <si>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Ахмедова Р.С.</t>
  </si>
  <si>
    <t>МКОУ СОШ с.СОЛЯНКА</t>
  </si>
  <si>
    <t>Каша жидкая молочная из манной крупы с маслом сливочным</t>
  </si>
  <si>
    <t>Чай с сахаром</t>
  </si>
  <si>
    <t>Хлеб пшеничный</t>
  </si>
  <si>
    <t>Кондитерское изделие</t>
  </si>
  <si>
    <t>Овощи натуральные свежие или солёные  (огурцы или помидоры)*</t>
  </si>
  <si>
    <t>Борщ</t>
  </si>
  <si>
    <t>Макаронник с говядиной, со сливочным маслом_</t>
  </si>
  <si>
    <t>Хлеб ржаной</t>
  </si>
  <si>
    <t>Чай с лимоном</t>
  </si>
  <si>
    <t>Овощи натуральные свежие или солёные  (огурцы или помидоры)</t>
  </si>
  <si>
    <t>Макаронник с говядиной, со сливочным маслом</t>
  </si>
  <si>
    <t>Плов из курицы</t>
  </si>
  <si>
    <t>Салат из свежей или квашеной капусты с морковью</t>
  </si>
  <si>
    <t>Суп картофельный с макаронными изделиями</t>
  </si>
  <si>
    <t>Котлеты (биточки) рыбные с соусом</t>
  </si>
  <si>
    <t>Картофельное пюре с маслом сливочным</t>
  </si>
  <si>
    <t>Компот из смеси сухофруктов</t>
  </si>
  <si>
    <t>Каша жидкая молочная пшенная</t>
  </si>
  <si>
    <t>Сыр Российский (порциями)</t>
  </si>
  <si>
    <t>Чай с молоком</t>
  </si>
  <si>
    <t>Закуска</t>
  </si>
  <si>
    <t>Салат из свеклы отварной</t>
  </si>
  <si>
    <t>Суп с крупой (рисовая)</t>
  </si>
  <si>
    <t>Фрикадельки из курицы в соусе</t>
  </si>
  <si>
    <t>Макаронные изделия отварные</t>
  </si>
  <si>
    <t>Напиток из плодов шиповника</t>
  </si>
  <si>
    <t>Хлеб пшеничный _</t>
  </si>
  <si>
    <t>Масло сливочное</t>
  </si>
  <si>
    <t>Масло сливочное (порциями)</t>
  </si>
  <si>
    <t>Каша жидкая молочная ячневая с сахаром</t>
  </si>
  <si>
    <t>Салат из свежей моркови или морковная икра</t>
  </si>
  <si>
    <t>Суп картофельный с бобовыми (горох)</t>
  </si>
  <si>
    <t>Второе блюдо</t>
  </si>
  <si>
    <t>Гарнир</t>
  </si>
  <si>
    <t>Салат из свежих или  соленых огурцов с луком репчатым</t>
  </si>
  <si>
    <t>Щи из свежей или квашеной капусты</t>
  </si>
  <si>
    <t>Котлеты домашние с соусом №330</t>
  </si>
  <si>
    <t>Каша гречневая рассыпчатая с маслом сливочным</t>
  </si>
  <si>
    <t>Каша жидкая молочная пшеничная</t>
  </si>
  <si>
    <t>Чай с лимоном_</t>
  </si>
  <si>
    <t>Плов из курицы_</t>
  </si>
  <si>
    <t xml:space="preserve"> </t>
  </si>
  <si>
    <t>Суп картоф.с крупой</t>
  </si>
  <si>
    <t>Биточки паровые</t>
  </si>
  <si>
    <t>Рагу из овощей</t>
  </si>
  <si>
    <t>Компот</t>
  </si>
  <si>
    <t>хлеб пшен.</t>
  </si>
  <si>
    <t>хлеб раж.пшен.</t>
  </si>
  <si>
    <t>Каша жидкая молочная овсяная с маслом сливочным</t>
  </si>
  <si>
    <t>Сыр</t>
  </si>
  <si>
    <t>Котлеты (биточки) рыбные с соусом_</t>
  </si>
  <si>
    <t>Фрукты/ягоды сезонные или ассорти</t>
  </si>
  <si>
    <t>Щи из свежей или квашеной капусты *</t>
  </si>
  <si>
    <t>Масло</t>
  </si>
  <si>
    <t>Салат из свежей или квашеной капусты с морковью*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</si>
</sst>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 Cyr"/>
      <charset val="204"/>
    </font>
    <font>
      <sz val="10"/>
      <color theme="1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3" fillId="0" borderId="0"/>
  </cellStyleXfs>
  <cellXfs count="11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3" fillId="0" borderId="2" xfId="1" applyBorder="1" applyAlignment="1" applyProtection="1">
      <alignment wrapText="1"/>
      <protection locked="0"/>
    </xf>
    <xf numFmtId="0" fontId="13" fillId="0" borderId="23" xfId="1" applyNumberFormat="1" applyBorder="1" applyAlignment="1" applyProtection="1">
      <alignment horizontal="center"/>
      <protection locked="0"/>
    </xf>
    <xf numFmtId="2" fontId="13" fillId="0" borderId="2" xfId="1" applyNumberFormat="1" applyBorder="1" applyAlignment="1" applyProtection="1">
      <alignment horizontal="center"/>
      <protection locked="0"/>
    </xf>
    <xf numFmtId="2" fontId="13" fillId="4" borderId="2" xfId="1" applyNumberFormat="1" applyFill="1" applyBorder="1" applyAlignment="1" applyProtection="1">
      <alignment horizontal="center"/>
      <protection locked="0"/>
    </xf>
    <xf numFmtId="0" fontId="13" fillId="0" borderId="2" xfId="1" applyBorder="1" applyProtection="1">
      <protection locked="0"/>
    </xf>
    <xf numFmtId="0" fontId="13" fillId="0" borderId="23" xfId="1" applyNumberFormat="1" applyBorder="1" applyProtection="1">
      <protection locked="0"/>
    </xf>
    <xf numFmtId="2" fontId="13" fillId="0" borderId="2" xfId="1" applyNumberFormat="1" applyFill="1" applyBorder="1" applyAlignment="1" applyProtection="1">
      <alignment horizontal="center"/>
      <protection locked="0"/>
    </xf>
    <xf numFmtId="0" fontId="13" fillId="0" borderId="2" xfId="1" applyBorder="1" applyAlignment="1">
      <alignment wrapText="1"/>
    </xf>
    <xf numFmtId="0" fontId="13" fillId="0" borderId="2" xfId="1" applyFont="1" applyBorder="1" applyAlignment="1">
      <alignment wrapText="1"/>
    </xf>
    <xf numFmtId="0" fontId="13" fillId="0" borderId="23" xfId="1" applyNumberFormat="1" applyBorder="1" applyAlignment="1">
      <alignment horizontal="center"/>
    </xf>
    <xf numFmtId="2" fontId="13" fillId="0" borderId="2" xfId="1" applyNumberFormat="1" applyBorder="1" applyAlignment="1">
      <alignment horizontal="center"/>
    </xf>
    <xf numFmtId="0" fontId="13" fillId="0" borderId="2" xfId="1" applyBorder="1"/>
    <xf numFmtId="0" fontId="13" fillId="0" borderId="23" xfId="1" applyNumberFormat="1" applyBorder="1"/>
    <xf numFmtId="2" fontId="13" fillId="0" borderId="2" xfId="1" applyNumberFormat="1" applyFill="1" applyBorder="1" applyAlignment="1">
      <alignment horizontal="center"/>
    </xf>
    <xf numFmtId="1" fontId="0" fillId="4" borderId="4" xfId="0" applyNumberFormat="1" applyFill="1" applyBorder="1" applyProtection="1">
      <protection locked="0"/>
    </xf>
    <xf numFmtId="0" fontId="13" fillId="0" borderId="24" xfId="1" applyBorder="1"/>
    <xf numFmtId="0" fontId="13" fillId="0" borderId="23" xfId="1" applyBorder="1"/>
    <xf numFmtId="1" fontId="0" fillId="4" borderId="2" xfId="0" applyNumberFormat="1" applyFill="1" applyBorder="1" applyProtection="1">
      <protection locked="0"/>
    </xf>
    <xf numFmtId="0" fontId="13" fillId="0" borderId="2" xfId="1" applyNumberFormat="1" applyBorder="1" applyAlignment="1">
      <alignment horizontal="center"/>
    </xf>
    <xf numFmtId="0" fontId="13" fillId="0" borderId="2" xfId="1" applyNumberFormat="1" applyBorder="1"/>
    <xf numFmtId="0" fontId="14" fillId="4" borderId="2" xfId="0" applyFont="1" applyFill="1" applyBorder="1" applyAlignment="1">
      <alignment horizontal="center" vertical="center"/>
    </xf>
    <xf numFmtId="0" fontId="13" fillId="0" borderId="5" xfId="1" applyFont="1" applyBorder="1" applyAlignment="1">
      <alignment wrapText="1"/>
    </xf>
    <xf numFmtId="0" fontId="13" fillId="0" borderId="5" xfId="1" applyNumberFormat="1" applyBorder="1" applyAlignment="1">
      <alignment horizontal="center"/>
    </xf>
    <xf numFmtId="2" fontId="13" fillId="0" borderId="5" xfId="1" applyNumberFormat="1" applyBorder="1" applyAlignment="1">
      <alignment horizontal="center"/>
    </xf>
    <xf numFmtId="0" fontId="13" fillId="0" borderId="5" xfId="1" applyBorder="1"/>
    <xf numFmtId="0" fontId="13" fillId="0" borderId="5" xfId="1" applyNumberFormat="1" applyBorder="1"/>
    <xf numFmtId="2" fontId="13" fillId="0" borderId="5" xfId="1" applyNumberFormat="1" applyFill="1" applyBorder="1" applyAlignment="1">
      <alignment horizontal="center"/>
    </xf>
    <xf numFmtId="0" fontId="13" fillId="4" borderId="2" xfId="1" applyFill="1" applyBorder="1"/>
    <xf numFmtId="0" fontId="1" fillId="0" borderId="2" xfId="0" applyFont="1" applyFill="1" applyBorder="1" applyProtection="1">
      <protection locked="0"/>
    </xf>
    <xf numFmtId="0" fontId="13" fillId="0" borderId="4" xfId="1" applyBorder="1" applyAlignment="1">
      <alignment wrapText="1"/>
    </xf>
    <xf numFmtId="0" fontId="13" fillId="0" borderId="4" xfId="1" applyNumberFormat="1" applyBorder="1" applyAlignment="1">
      <alignment horizontal="center"/>
    </xf>
    <xf numFmtId="2" fontId="13" fillId="0" borderId="4" xfId="1" applyNumberFormat="1" applyBorder="1" applyAlignment="1">
      <alignment horizontal="center"/>
    </xf>
    <xf numFmtId="0" fontId="13" fillId="0" borderId="4" xfId="1" applyBorder="1"/>
    <xf numFmtId="0" fontId="13" fillId="0" borderId="4" xfId="1" applyNumberFormat="1" applyBorder="1"/>
    <xf numFmtId="2" fontId="13" fillId="0" borderId="4" xfId="1" applyNumberFormat="1" applyFill="1" applyBorder="1" applyAlignment="1">
      <alignment horizontal="center"/>
    </xf>
    <xf numFmtId="0" fontId="13" fillId="0" borderId="17" xfId="1" applyNumberFormat="1" applyBorder="1"/>
    <xf numFmtId="0" fontId="13" fillId="0" borderId="5" xfId="1" applyBorder="1" applyAlignment="1">
      <alignment wrapText="1"/>
    </xf>
    <xf numFmtId="0" fontId="13" fillId="0" borderId="25" xfId="1" applyNumberFormat="1" applyBorder="1" applyAlignment="1">
      <alignment horizontal="center"/>
    </xf>
    <xf numFmtId="0" fontId="13" fillId="0" borderId="26" xfId="1" applyBorder="1"/>
    <xf numFmtId="0" fontId="14" fillId="4" borderId="24" xfId="0" applyFont="1" applyFill="1" applyBorder="1" applyAlignment="1">
      <alignment horizontal="left" vertical="center"/>
    </xf>
    <xf numFmtId="0" fontId="14" fillId="4" borderId="7" xfId="0" applyFont="1" applyFill="1" applyBorder="1" applyAlignment="1">
      <alignment horizontal="left" vertical="center"/>
    </xf>
    <xf numFmtId="2" fontId="14" fillId="4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/>
    </xf>
    <xf numFmtId="2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2" xfId="0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" fillId="0" borderId="0" xfId="0" applyFont="1" applyAlignment="1">
      <alignment horizontal="left"/>
    </xf>
    <xf numFmtId="2" fontId="0" fillId="4" borderId="4" xfId="0" applyNumberFormat="1" applyFill="1" applyBorder="1" applyProtection="1">
      <protection locked="0"/>
    </xf>
    <xf numFmtId="2" fontId="13" fillId="0" borderId="27" xfId="1" applyNumberFormat="1" applyFill="1" applyBorder="1" applyAlignment="1">
      <alignment horizontal="center"/>
    </xf>
    <xf numFmtId="0" fontId="13" fillId="0" borderId="17" xfId="1" applyBorder="1"/>
    <xf numFmtId="0" fontId="13" fillId="4" borderId="2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2" fillId="2" borderId="2" xfId="0" applyFont="1" applyFill="1" applyBorder="1" applyAlignment="1" applyProtection="1">
      <alignment wrapText="1"/>
      <protection locked="0"/>
    </xf>
    <xf numFmtId="0" fontId="2" fillId="0" borderId="2" xfId="0" applyFont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68" zoomScaleNormal="6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03" sqref="K20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6.855468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10" t="s">
        <v>41</v>
      </c>
      <c r="D1" s="111"/>
      <c r="E1" s="111"/>
      <c r="F1" s="12" t="s">
        <v>16</v>
      </c>
      <c r="G1" s="2" t="s">
        <v>17</v>
      </c>
      <c r="H1" s="112" t="s">
        <v>39</v>
      </c>
      <c r="I1" s="112"/>
      <c r="J1" s="112"/>
      <c r="K1" s="112"/>
    </row>
    <row r="2" spans="1:12" ht="18" x14ac:dyDescent="0.2">
      <c r="A2" s="35" t="s">
        <v>6</v>
      </c>
      <c r="C2" s="2"/>
      <c r="G2" s="2" t="s">
        <v>18</v>
      </c>
      <c r="H2" s="112" t="s">
        <v>40</v>
      </c>
      <c r="I2" s="112"/>
      <c r="J2" s="112"/>
      <c r="K2" s="11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16</v>
      </c>
      <c r="I3" s="48">
        <v>9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25" x14ac:dyDescent="0.25">
      <c r="A6" s="20">
        <v>1</v>
      </c>
      <c r="B6" s="21">
        <v>1</v>
      </c>
      <c r="C6" s="22" t="s">
        <v>20</v>
      </c>
      <c r="D6" s="5" t="s">
        <v>21</v>
      </c>
      <c r="E6" s="51" t="s">
        <v>42</v>
      </c>
      <c r="F6" s="52">
        <v>200</v>
      </c>
      <c r="G6" s="53">
        <v>13.82</v>
      </c>
      <c r="H6" s="53">
        <v>14.2</v>
      </c>
      <c r="I6" s="54">
        <v>30.84</v>
      </c>
      <c r="J6" s="55">
        <v>839.04</v>
      </c>
      <c r="K6" s="56">
        <v>181</v>
      </c>
      <c r="L6" s="57">
        <v>45</v>
      </c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6" t="s">
        <v>22</v>
      </c>
      <c r="E8" s="42" t="s">
        <v>43</v>
      </c>
      <c r="F8" s="43">
        <v>200</v>
      </c>
      <c r="G8" s="43">
        <v>0.06</v>
      </c>
      <c r="H8" s="43">
        <v>0.02</v>
      </c>
      <c r="I8" s="43">
        <v>17.96</v>
      </c>
      <c r="J8" s="43">
        <v>195.82</v>
      </c>
      <c r="K8" s="44">
        <v>376</v>
      </c>
      <c r="L8" s="43">
        <v>7</v>
      </c>
    </row>
    <row r="9" spans="1:12" ht="15" x14ac:dyDescent="0.25">
      <c r="A9" s="23"/>
      <c r="B9" s="15"/>
      <c r="C9" s="11"/>
      <c r="D9" s="7" t="s">
        <v>23</v>
      </c>
      <c r="E9" s="58" t="s">
        <v>44</v>
      </c>
      <c r="F9" s="43">
        <v>50</v>
      </c>
      <c r="G9" s="43">
        <v>5.45</v>
      </c>
      <c r="H9" s="43">
        <v>0.5</v>
      </c>
      <c r="I9" s="43">
        <v>24.15</v>
      </c>
      <c r="J9" s="43">
        <v>256.8</v>
      </c>
      <c r="K9" s="44">
        <v>169</v>
      </c>
      <c r="L9" s="43">
        <v>5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6.25" x14ac:dyDescent="0.25">
      <c r="A11" s="23"/>
      <c r="B11" s="15"/>
      <c r="C11" s="11"/>
      <c r="D11" s="59" t="s">
        <v>45</v>
      </c>
      <c r="E11" s="58" t="s">
        <v>45</v>
      </c>
      <c r="F11" s="60">
        <v>50</v>
      </c>
      <c r="G11" s="61">
        <v>4.75</v>
      </c>
      <c r="H11" s="61">
        <v>5.9</v>
      </c>
      <c r="I11" s="61">
        <v>37.450000000000003</v>
      </c>
      <c r="J11" s="62">
        <v>308.55</v>
      </c>
      <c r="K11" s="63">
        <v>405</v>
      </c>
      <c r="L11" s="64">
        <v>21.35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24.080000000000002</v>
      </c>
      <c r="H13" s="19">
        <f t="shared" si="0"/>
        <v>20.619999999999997</v>
      </c>
      <c r="I13" s="19">
        <f t="shared" si="0"/>
        <v>110.39999999999999</v>
      </c>
      <c r="J13" s="19">
        <f t="shared" si="0"/>
        <v>1600.2099999999998</v>
      </c>
      <c r="K13" s="25"/>
      <c r="L13" s="19">
        <f t="shared" ref="L13" si="1">SUM(L6:L12)</f>
        <v>78.349999999999994</v>
      </c>
    </row>
    <row r="14" spans="1:12" ht="26.2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8" t="s">
        <v>51</v>
      </c>
      <c r="F14" s="65">
        <v>60</v>
      </c>
      <c r="G14" s="61">
        <v>0.42</v>
      </c>
      <c r="H14" s="61">
        <v>0.06</v>
      </c>
      <c r="I14" s="61">
        <v>1.1399999999999999</v>
      </c>
      <c r="J14" s="66">
        <v>18</v>
      </c>
      <c r="K14" s="67">
        <v>71</v>
      </c>
      <c r="L14" s="64">
        <v>7</v>
      </c>
    </row>
    <row r="15" spans="1:12" ht="15" x14ac:dyDescent="0.25">
      <c r="A15" s="23"/>
      <c r="B15" s="15"/>
      <c r="C15" s="11"/>
      <c r="D15" s="7" t="s">
        <v>27</v>
      </c>
      <c r="E15" s="58" t="s">
        <v>47</v>
      </c>
      <c r="F15" s="68">
        <v>250</v>
      </c>
      <c r="G15" s="61">
        <v>19.28</v>
      </c>
      <c r="H15" s="61">
        <v>3.88</v>
      </c>
      <c r="I15" s="61">
        <v>64.84</v>
      </c>
      <c r="J15" s="66">
        <v>473</v>
      </c>
      <c r="K15" s="63">
        <v>81</v>
      </c>
      <c r="L15" s="64">
        <v>10</v>
      </c>
    </row>
    <row r="16" spans="1:12" ht="15" x14ac:dyDescent="0.25">
      <c r="A16" s="23"/>
      <c r="B16" s="15"/>
      <c r="C16" s="11"/>
      <c r="D16" s="7" t="s">
        <v>28</v>
      </c>
      <c r="E16" s="58" t="s">
        <v>52</v>
      </c>
      <c r="F16" s="68">
        <v>180</v>
      </c>
      <c r="G16" s="61">
        <v>53.45</v>
      </c>
      <c r="H16" s="61">
        <v>41.09</v>
      </c>
      <c r="I16" s="61">
        <v>58.32</v>
      </c>
      <c r="J16" s="66">
        <v>935.18</v>
      </c>
      <c r="K16" s="63">
        <v>286</v>
      </c>
      <c r="L16" s="64">
        <v>36</v>
      </c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8" t="s">
        <v>50</v>
      </c>
      <c r="F18" s="68">
        <v>20</v>
      </c>
      <c r="G18" s="61">
        <v>0.11</v>
      </c>
      <c r="H18" s="61">
        <v>0.02</v>
      </c>
      <c r="I18" s="61">
        <v>12.33</v>
      </c>
      <c r="J18" s="66">
        <v>122.27</v>
      </c>
      <c r="K18" s="67">
        <v>377</v>
      </c>
      <c r="L18" s="64">
        <v>10</v>
      </c>
    </row>
    <row r="19" spans="1:12" ht="15" x14ac:dyDescent="0.25">
      <c r="A19" s="23"/>
      <c r="B19" s="15"/>
      <c r="C19" s="11"/>
      <c r="D19" s="7" t="s">
        <v>31</v>
      </c>
      <c r="E19" s="58" t="s">
        <v>44</v>
      </c>
      <c r="F19" s="68">
        <v>200</v>
      </c>
      <c r="G19" s="61">
        <v>2.37</v>
      </c>
      <c r="H19" s="61">
        <v>0.3</v>
      </c>
      <c r="I19" s="61">
        <v>14.49</v>
      </c>
      <c r="J19" s="66">
        <v>64.08</v>
      </c>
      <c r="K19" s="63">
        <v>171</v>
      </c>
      <c r="L19" s="64">
        <v>5</v>
      </c>
    </row>
    <row r="20" spans="1:12" ht="15" x14ac:dyDescent="0.25">
      <c r="A20" s="23"/>
      <c r="B20" s="15"/>
      <c r="C20" s="11"/>
      <c r="D20" s="7" t="s">
        <v>32</v>
      </c>
      <c r="E20" s="58" t="s">
        <v>49</v>
      </c>
      <c r="F20" s="68">
        <v>100</v>
      </c>
      <c r="G20" s="61">
        <v>1.98</v>
      </c>
      <c r="H20" s="61">
        <v>0.36</v>
      </c>
      <c r="I20" s="61">
        <v>10.02</v>
      </c>
      <c r="J20" s="66">
        <v>82.2</v>
      </c>
      <c r="K20" s="63">
        <v>170</v>
      </c>
      <c r="L20" s="64">
        <v>5</v>
      </c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77.610000000000014</v>
      </c>
      <c r="H23" s="19">
        <f t="shared" si="2"/>
        <v>45.71</v>
      </c>
      <c r="I23" s="19">
        <f t="shared" si="2"/>
        <v>161.14000000000004</v>
      </c>
      <c r="J23" s="19">
        <f t="shared" si="2"/>
        <v>1694.7299999999998</v>
      </c>
      <c r="K23" s="25"/>
      <c r="L23" s="19">
        <f t="shared" ref="L23" si="3">SUM(L14:L22)</f>
        <v>73</v>
      </c>
    </row>
    <row r="24" spans="1:12" ht="15.75" thickBot="1" x14ac:dyDescent="0.25">
      <c r="A24" s="29">
        <f>A6</f>
        <v>1</v>
      </c>
      <c r="B24" s="30">
        <f>B6</f>
        <v>1</v>
      </c>
      <c r="C24" s="107" t="s">
        <v>4</v>
      </c>
      <c r="D24" s="108"/>
      <c r="E24" s="31"/>
      <c r="F24" s="32">
        <f>F13+F23</f>
        <v>1310</v>
      </c>
      <c r="G24" s="32">
        <f t="shared" ref="G24:J24" si="4">G13+G23</f>
        <v>101.69000000000001</v>
      </c>
      <c r="H24" s="32">
        <f t="shared" si="4"/>
        <v>66.33</v>
      </c>
      <c r="I24" s="32">
        <f t="shared" si="4"/>
        <v>271.54000000000002</v>
      </c>
      <c r="J24" s="32">
        <f t="shared" si="4"/>
        <v>3294.9399999999996</v>
      </c>
      <c r="K24" s="32"/>
      <c r="L24" s="32">
        <f t="shared" ref="L24" si="5">L13+L23</f>
        <v>151.35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8" t="s">
        <v>53</v>
      </c>
      <c r="F25" s="69">
        <v>250</v>
      </c>
      <c r="G25" s="61">
        <v>26.18</v>
      </c>
      <c r="H25" s="61">
        <v>33.07</v>
      </c>
      <c r="I25" s="61">
        <v>54.68</v>
      </c>
      <c r="J25" s="62">
        <v>381.67</v>
      </c>
      <c r="K25" s="70">
        <v>291</v>
      </c>
      <c r="L25" s="64">
        <v>36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8" t="s">
        <v>50</v>
      </c>
      <c r="F27" s="69">
        <v>200</v>
      </c>
      <c r="G27" s="61">
        <v>0.12</v>
      </c>
      <c r="H27" s="61">
        <v>0.02</v>
      </c>
      <c r="I27" s="61">
        <v>13.7</v>
      </c>
      <c r="J27" s="62">
        <v>55.86</v>
      </c>
      <c r="K27" s="70">
        <v>377</v>
      </c>
      <c r="L27" s="64">
        <v>10</v>
      </c>
    </row>
    <row r="28" spans="1:12" ht="15" x14ac:dyDescent="0.25">
      <c r="A28" s="14"/>
      <c r="B28" s="15"/>
      <c r="C28" s="11"/>
      <c r="D28" s="7" t="s">
        <v>23</v>
      </c>
      <c r="E28" s="58" t="s">
        <v>44</v>
      </c>
      <c r="F28" s="69">
        <v>50</v>
      </c>
      <c r="G28" s="61">
        <v>5.45</v>
      </c>
      <c r="H28" s="61">
        <v>0.5</v>
      </c>
      <c r="I28" s="61">
        <v>24.15</v>
      </c>
      <c r="J28" s="62">
        <v>256.8</v>
      </c>
      <c r="K28" s="70">
        <v>169</v>
      </c>
      <c r="L28" s="64">
        <v>5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31.75</v>
      </c>
      <c r="H32" s="19">
        <f t="shared" ref="H32" si="7">SUM(H25:H31)</f>
        <v>33.590000000000003</v>
      </c>
      <c r="I32" s="19">
        <f t="shared" ref="I32" si="8">SUM(I25:I31)</f>
        <v>92.53</v>
      </c>
      <c r="J32" s="19">
        <f t="shared" ref="J32:L32" si="9">SUM(J25:J31)</f>
        <v>694.33</v>
      </c>
      <c r="K32" s="25"/>
      <c r="L32" s="19">
        <f t="shared" si="9"/>
        <v>51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8" t="s">
        <v>54</v>
      </c>
      <c r="F33" s="69">
        <v>60</v>
      </c>
      <c r="G33" s="61">
        <v>0.79</v>
      </c>
      <c r="H33" s="61">
        <v>1.95</v>
      </c>
      <c r="I33" s="61">
        <v>3.88</v>
      </c>
      <c r="J33" s="62">
        <v>36.24</v>
      </c>
      <c r="K33" s="70">
        <v>45</v>
      </c>
      <c r="L33" s="64">
        <v>7</v>
      </c>
    </row>
    <row r="34" spans="1:12" ht="15" x14ac:dyDescent="0.25">
      <c r="A34" s="14"/>
      <c r="B34" s="15"/>
      <c r="C34" s="11"/>
      <c r="D34" s="7" t="s">
        <v>27</v>
      </c>
      <c r="E34" s="58" t="s">
        <v>55</v>
      </c>
      <c r="F34" s="69">
        <v>200</v>
      </c>
      <c r="G34" s="61">
        <v>2.16</v>
      </c>
      <c r="H34" s="61">
        <v>22.28</v>
      </c>
      <c r="I34" s="61">
        <v>17.96</v>
      </c>
      <c r="J34" s="62">
        <v>94.6</v>
      </c>
      <c r="K34" s="70">
        <v>103</v>
      </c>
      <c r="L34" s="64">
        <v>10</v>
      </c>
    </row>
    <row r="35" spans="1:12" ht="15" x14ac:dyDescent="0.25">
      <c r="A35" s="14"/>
      <c r="B35" s="15"/>
      <c r="C35" s="11"/>
      <c r="D35" s="7" t="s">
        <v>28</v>
      </c>
      <c r="E35" s="58" t="s">
        <v>56</v>
      </c>
      <c r="F35" s="69">
        <v>90</v>
      </c>
      <c r="G35" s="61">
        <v>9.6</v>
      </c>
      <c r="H35" s="61">
        <v>5.91</v>
      </c>
      <c r="I35" s="61">
        <v>10.89</v>
      </c>
      <c r="J35" s="62">
        <v>137.13999999999999</v>
      </c>
      <c r="K35" s="70">
        <v>493</v>
      </c>
      <c r="L35" s="64">
        <v>26</v>
      </c>
    </row>
    <row r="36" spans="1:12" ht="15" x14ac:dyDescent="0.25">
      <c r="A36" s="14"/>
      <c r="B36" s="15"/>
      <c r="C36" s="11"/>
      <c r="D36" s="7" t="s">
        <v>29</v>
      </c>
      <c r="E36" s="58" t="s">
        <v>57</v>
      </c>
      <c r="F36" s="69">
        <v>150</v>
      </c>
      <c r="G36" s="61">
        <v>9.11</v>
      </c>
      <c r="H36" s="61">
        <v>9.15</v>
      </c>
      <c r="I36" s="61">
        <v>37.479999999999997</v>
      </c>
      <c r="J36" s="62">
        <v>172.86</v>
      </c>
      <c r="K36" s="70">
        <v>128</v>
      </c>
      <c r="L36" s="64">
        <v>10</v>
      </c>
    </row>
    <row r="37" spans="1:12" ht="15" x14ac:dyDescent="0.25">
      <c r="A37" s="14"/>
      <c r="B37" s="15"/>
      <c r="C37" s="11"/>
      <c r="D37" s="7" t="s">
        <v>30</v>
      </c>
      <c r="E37" s="58" t="s">
        <v>58</v>
      </c>
      <c r="F37" s="69">
        <v>180</v>
      </c>
      <c r="G37" s="61">
        <v>0.59</v>
      </c>
      <c r="H37" s="61">
        <v>7.0000000000000007E-2</v>
      </c>
      <c r="I37" s="61">
        <v>28.82</v>
      </c>
      <c r="J37" s="62">
        <v>119.52</v>
      </c>
      <c r="K37" s="70">
        <v>349</v>
      </c>
      <c r="L37" s="64">
        <v>5</v>
      </c>
    </row>
    <row r="38" spans="1:12" ht="15" x14ac:dyDescent="0.25">
      <c r="A38" s="14"/>
      <c r="B38" s="15"/>
      <c r="C38" s="11"/>
      <c r="D38" s="7" t="s">
        <v>31</v>
      </c>
      <c r="E38" s="58" t="s">
        <v>44</v>
      </c>
      <c r="F38" s="69">
        <v>30</v>
      </c>
      <c r="G38" s="61">
        <v>2.37</v>
      </c>
      <c r="H38" s="61">
        <v>0.3</v>
      </c>
      <c r="I38" s="61">
        <v>14.49</v>
      </c>
      <c r="J38" s="62">
        <v>64.08</v>
      </c>
      <c r="K38" s="70">
        <v>171</v>
      </c>
      <c r="L38" s="64">
        <v>5</v>
      </c>
    </row>
    <row r="39" spans="1:12" ht="15" x14ac:dyDescent="0.25">
      <c r="A39" s="14"/>
      <c r="B39" s="15"/>
      <c r="C39" s="11"/>
      <c r="D39" s="7" t="s">
        <v>32</v>
      </c>
      <c r="E39" s="58" t="s">
        <v>49</v>
      </c>
      <c r="F39" s="69">
        <v>30</v>
      </c>
      <c r="G39" s="61">
        <v>1.98</v>
      </c>
      <c r="H39" s="61">
        <v>0.36</v>
      </c>
      <c r="I39" s="61">
        <v>10.02</v>
      </c>
      <c r="J39" s="62">
        <v>82.2</v>
      </c>
      <c r="K39" s="70">
        <v>170</v>
      </c>
      <c r="L39" s="64">
        <v>5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26.6</v>
      </c>
      <c r="H42" s="19">
        <f t="shared" ref="H42" si="11">SUM(H33:H41)</f>
        <v>40.019999999999996</v>
      </c>
      <c r="I42" s="19">
        <f t="shared" ref="I42" si="12">SUM(I33:I41)</f>
        <v>123.53999999999999</v>
      </c>
      <c r="J42" s="19">
        <f t="shared" ref="J42:L42" si="13">SUM(J33:J41)</f>
        <v>706.6400000000001</v>
      </c>
      <c r="K42" s="25"/>
      <c r="L42" s="19">
        <f t="shared" si="13"/>
        <v>68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107" t="s">
        <v>4</v>
      </c>
      <c r="D43" s="108"/>
      <c r="E43" s="31"/>
      <c r="F43" s="32">
        <f>F32+F42</f>
        <v>1240</v>
      </c>
      <c r="G43" s="32">
        <f t="shared" ref="G43" si="14">G32+G42</f>
        <v>58.35</v>
      </c>
      <c r="H43" s="32">
        <f t="shared" ref="H43" si="15">H32+H42</f>
        <v>73.61</v>
      </c>
      <c r="I43" s="32">
        <f t="shared" ref="I43" si="16">I32+I42</f>
        <v>216.07</v>
      </c>
      <c r="J43" s="32">
        <f t="shared" ref="J43:L43" si="17">J32+J42</f>
        <v>1400.9700000000003</v>
      </c>
      <c r="K43" s="32"/>
      <c r="L43" s="32">
        <f t="shared" si="17"/>
        <v>119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9" t="s">
        <v>59</v>
      </c>
      <c r="F44" s="69">
        <v>240</v>
      </c>
      <c r="G44" s="61">
        <v>11.45</v>
      </c>
      <c r="H44" s="61">
        <v>17.57</v>
      </c>
      <c r="I44" s="61">
        <v>49.18</v>
      </c>
      <c r="J44" s="62">
        <v>232.01</v>
      </c>
      <c r="K44" s="70">
        <v>171</v>
      </c>
      <c r="L44" s="64">
        <v>45</v>
      </c>
    </row>
    <row r="45" spans="1:12" ht="15" x14ac:dyDescent="0.25">
      <c r="A45" s="23"/>
      <c r="B45" s="15"/>
      <c r="C45" s="11"/>
      <c r="D45" s="6"/>
      <c r="E45" s="6"/>
      <c r="F45" s="6"/>
      <c r="G45" s="6"/>
      <c r="H45" s="6"/>
      <c r="I45" s="6"/>
      <c r="J45" s="6"/>
      <c r="K45" s="6"/>
      <c r="L45" s="6"/>
    </row>
    <row r="46" spans="1:12" ht="15" x14ac:dyDescent="0.25">
      <c r="A46" s="23"/>
      <c r="B46" s="15"/>
      <c r="C46" s="11"/>
      <c r="D46" s="7" t="s">
        <v>22</v>
      </c>
      <c r="E46" s="72" t="s">
        <v>61</v>
      </c>
      <c r="F46" s="73">
        <v>200</v>
      </c>
      <c r="G46" s="74">
        <v>1.42</v>
      </c>
      <c r="H46" s="74">
        <v>1.26</v>
      </c>
      <c r="I46" s="74">
        <v>14.8</v>
      </c>
      <c r="J46" s="75">
        <v>75.34</v>
      </c>
      <c r="K46" s="76">
        <v>378</v>
      </c>
      <c r="L46" s="77">
        <v>15</v>
      </c>
    </row>
    <row r="47" spans="1:12" ht="15" x14ac:dyDescent="0.25">
      <c r="A47" s="23"/>
      <c r="B47" s="15"/>
      <c r="C47" s="11"/>
      <c r="D47" s="7" t="s">
        <v>23</v>
      </c>
      <c r="E47" s="59" t="s">
        <v>44</v>
      </c>
      <c r="F47" s="69">
        <v>50</v>
      </c>
      <c r="G47" s="61">
        <v>5.45</v>
      </c>
      <c r="H47" s="61">
        <v>0.5</v>
      </c>
      <c r="I47" s="61">
        <v>24.15</v>
      </c>
      <c r="J47" s="62">
        <v>256.8</v>
      </c>
      <c r="K47" s="70">
        <v>169</v>
      </c>
      <c r="L47" s="64">
        <v>5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71" t="s">
        <v>62</v>
      </c>
      <c r="E49" s="59" t="s">
        <v>60</v>
      </c>
      <c r="F49" s="69">
        <v>10</v>
      </c>
      <c r="G49" s="61">
        <v>2.3199999999999998</v>
      </c>
      <c r="H49" s="61">
        <v>2.95</v>
      </c>
      <c r="I49" s="61">
        <v>0</v>
      </c>
      <c r="J49" s="62">
        <v>36</v>
      </c>
      <c r="K49" s="70">
        <v>15</v>
      </c>
      <c r="L49" s="64">
        <v>15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20.64</v>
      </c>
      <c r="H51" s="19">
        <f t="shared" ref="H51" si="19">SUM(H44:H50)</f>
        <v>22.28</v>
      </c>
      <c r="I51" s="19">
        <f t="shared" ref="I51" si="20">SUM(I44:I50)</f>
        <v>88.13</v>
      </c>
      <c r="J51" s="19">
        <f t="shared" ref="J51:L51" si="21">SUM(J44:J50)</f>
        <v>600.15000000000009</v>
      </c>
      <c r="K51" s="25"/>
      <c r="L51" s="19">
        <f t="shared" si="21"/>
        <v>80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8" t="s">
        <v>63</v>
      </c>
      <c r="F52" s="69">
        <v>60</v>
      </c>
      <c r="G52" s="61">
        <v>0.85</v>
      </c>
      <c r="H52" s="61">
        <v>3.61</v>
      </c>
      <c r="I52" s="61">
        <v>4.96</v>
      </c>
      <c r="J52" s="62">
        <v>55.68</v>
      </c>
      <c r="K52" s="70">
        <v>52</v>
      </c>
      <c r="L52" s="64">
        <v>7</v>
      </c>
    </row>
    <row r="53" spans="1:12" ht="15" x14ac:dyDescent="0.25">
      <c r="A53" s="23"/>
      <c r="B53" s="15"/>
      <c r="C53" s="11"/>
      <c r="D53" s="7" t="s">
        <v>27</v>
      </c>
      <c r="E53" s="58" t="s">
        <v>64</v>
      </c>
      <c r="F53" s="69">
        <v>200</v>
      </c>
      <c r="G53" s="61">
        <v>0.46</v>
      </c>
      <c r="H53" s="61">
        <v>5.84</v>
      </c>
      <c r="I53" s="61">
        <v>5.38</v>
      </c>
      <c r="J53" s="62">
        <v>41</v>
      </c>
      <c r="K53" s="70">
        <v>115</v>
      </c>
      <c r="L53" s="64">
        <v>6.85</v>
      </c>
    </row>
    <row r="54" spans="1:12" ht="15" x14ac:dyDescent="0.25">
      <c r="A54" s="23"/>
      <c r="B54" s="15"/>
      <c r="C54" s="11"/>
      <c r="D54" s="7" t="s">
        <v>28</v>
      </c>
      <c r="E54" s="58" t="s">
        <v>65</v>
      </c>
      <c r="F54" s="69">
        <v>90</v>
      </c>
      <c r="G54" s="61">
        <v>11.72</v>
      </c>
      <c r="H54" s="61">
        <v>16.239999999999998</v>
      </c>
      <c r="I54" s="61">
        <v>17.420000000000002</v>
      </c>
      <c r="J54" s="62">
        <v>309.27999999999997</v>
      </c>
      <c r="K54" s="70">
        <v>297</v>
      </c>
      <c r="L54" s="64">
        <v>26</v>
      </c>
    </row>
    <row r="55" spans="1:12" ht="15" x14ac:dyDescent="0.25">
      <c r="A55" s="23"/>
      <c r="B55" s="15"/>
      <c r="C55" s="11"/>
      <c r="D55" s="7" t="s">
        <v>29</v>
      </c>
      <c r="E55" s="58" t="s">
        <v>66</v>
      </c>
      <c r="F55" s="69">
        <v>150</v>
      </c>
      <c r="G55" s="61">
        <v>5.65</v>
      </c>
      <c r="H55" s="61">
        <v>0.67</v>
      </c>
      <c r="I55" s="61">
        <v>31.92</v>
      </c>
      <c r="J55" s="78">
        <v>156.30000000000001</v>
      </c>
      <c r="K55" s="70">
        <v>202</v>
      </c>
      <c r="L55" s="64">
        <v>10</v>
      </c>
    </row>
    <row r="56" spans="1:12" ht="15" x14ac:dyDescent="0.25">
      <c r="A56" s="23"/>
      <c r="B56" s="15"/>
      <c r="C56" s="11"/>
      <c r="D56" s="7" t="s">
        <v>30</v>
      </c>
      <c r="E56" s="58" t="s">
        <v>67</v>
      </c>
      <c r="F56" s="69">
        <v>180</v>
      </c>
      <c r="G56" s="61">
        <v>0.61</v>
      </c>
      <c r="H56" s="61">
        <v>0.25</v>
      </c>
      <c r="I56" s="61">
        <v>18.68</v>
      </c>
      <c r="J56" s="62">
        <v>79.38</v>
      </c>
      <c r="K56" s="70">
        <v>388</v>
      </c>
      <c r="L56" s="64">
        <v>7</v>
      </c>
    </row>
    <row r="57" spans="1:12" ht="15" x14ac:dyDescent="0.25">
      <c r="A57" s="23"/>
      <c r="B57" s="15"/>
      <c r="C57" s="11"/>
      <c r="D57" s="7" t="s">
        <v>31</v>
      </c>
      <c r="E57" s="58" t="s">
        <v>68</v>
      </c>
      <c r="F57" s="69">
        <v>30</v>
      </c>
      <c r="G57" s="61">
        <v>2.37</v>
      </c>
      <c r="H57" s="61">
        <v>0.3</v>
      </c>
      <c r="I57" s="61">
        <v>14.49</v>
      </c>
      <c r="J57" s="62">
        <v>64.08</v>
      </c>
      <c r="K57" s="70">
        <v>171</v>
      </c>
      <c r="L57" s="64">
        <v>5</v>
      </c>
    </row>
    <row r="58" spans="1:12" ht="15" x14ac:dyDescent="0.25">
      <c r="A58" s="23"/>
      <c r="B58" s="15"/>
      <c r="C58" s="11"/>
      <c r="D58" s="7" t="s">
        <v>32</v>
      </c>
      <c r="E58" s="58" t="s">
        <v>49</v>
      </c>
      <c r="F58" s="69">
        <v>30</v>
      </c>
      <c r="G58" s="61">
        <v>1.98</v>
      </c>
      <c r="H58" s="61">
        <v>0.36</v>
      </c>
      <c r="I58" s="61">
        <v>10.02</v>
      </c>
      <c r="J58" s="62">
        <v>82.2</v>
      </c>
      <c r="K58" s="70">
        <v>170</v>
      </c>
      <c r="L58" s="64">
        <v>5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23.64</v>
      </c>
      <c r="H61" s="19">
        <f t="shared" ref="H61" si="23">SUM(H52:H60)</f>
        <v>27.27</v>
      </c>
      <c r="I61" s="19">
        <f t="shared" ref="I61" si="24">SUM(I52:I60)</f>
        <v>102.87</v>
      </c>
      <c r="J61" s="19">
        <f t="shared" ref="J61:L61" si="25">SUM(J52:J60)</f>
        <v>787.92000000000007</v>
      </c>
      <c r="K61" s="25"/>
      <c r="L61" s="19">
        <f t="shared" si="25"/>
        <v>66.849999999999994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107" t="s">
        <v>4</v>
      </c>
      <c r="D62" s="108"/>
      <c r="E62" s="31"/>
      <c r="F62" s="32">
        <f>F51+F61</f>
        <v>1240</v>
      </c>
      <c r="G62" s="32">
        <f t="shared" ref="G62" si="26">G51+G61</f>
        <v>44.28</v>
      </c>
      <c r="H62" s="32">
        <f t="shared" ref="H62" si="27">H51+H61</f>
        <v>49.55</v>
      </c>
      <c r="I62" s="32">
        <f t="shared" ref="I62" si="28">I51+I61</f>
        <v>191</v>
      </c>
      <c r="J62" s="32">
        <f t="shared" ref="J62:L62" si="29">J51+J61</f>
        <v>1388.0700000000002</v>
      </c>
      <c r="K62" s="32"/>
      <c r="L62" s="32">
        <f t="shared" si="29"/>
        <v>146.85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80" t="s">
        <v>71</v>
      </c>
      <c r="F63" s="81">
        <v>240</v>
      </c>
      <c r="G63" s="82">
        <v>25.06</v>
      </c>
      <c r="H63" s="82">
        <v>23.47</v>
      </c>
      <c r="I63" s="82">
        <v>56.06</v>
      </c>
      <c r="J63" s="83">
        <v>295.99</v>
      </c>
      <c r="K63" s="84">
        <v>182</v>
      </c>
      <c r="L63" s="85">
        <v>45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8" t="s">
        <v>43</v>
      </c>
      <c r="F65" s="69">
        <v>200</v>
      </c>
      <c r="G65" s="61">
        <v>0.06</v>
      </c>
      <c r="H65" s="61">
        <v>0.02</v>
      </c>
      <c r="I65" s="61">
        <v>17.96</v>
      </c>
      <c r="J65" s="62">
        <v>195.82</v>
      </c>
      <c r="K65" s="70">
        <v>376</v>
      </c>
      <c r="L65" s="64">
        <v>7</v>
      </c>
    </row>
    <row r="66" spans="1:12" ht="15" x14ac:dyDescent="0.25">
      <c r="A66" s="23"/>
      <c r="B66" s="15"/>
      <c r="C66" s="11"/>
      <c r="D66" s="7" t="s">
        <v>23</v>
      </c>
      <c r="E66" s="58" t="s">
        <v>44</v>
      </c>
      <c r="F66" s="69">
        <v>50</v>
      </c>
      <c r="G66" s="61">
        <v>5.45</v>
      </c>
      <c r="H66" s="61">
        <v>0.5</v>
      </c>
      <c r="I66" s="61">
        <v>24.15</v>
      </c>
      <c r="J66" s="62">
        <v>256.8</v>
      </c>
      <c r="K66" s="70">
        <v>169</v>
      </c>
      <c r="L66" s="64">
        <v>5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79" t="s">
        <v>69</v>
      </c>
      <c r="E68" s="58" t="s">
        <v>70</v>
      </c>
      <c r="F68" s="69">
        <v>10</v>
      </c>
      <c r="G68" s="61">
        <v>0.08</v>
      </c>
      <c r="H68" s="61">
        <v>7.25</v>
      </c>
      <c r="I68" s="61">
        <v>0.13</v>
      </c>
      <c r="J68" s="62">
        <v>66</v>
      </c>
      <c r="K68" s="70">
        <v>14</v>
      </c>
      <c r="L68" s="64">
        <v>15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30.649999999999995</v>
      </c>
      <c r="H70" s="19">
        <f t="shared" ref="H70" si="31">SUM(H63:H69)</f>
        <v>31.24</v>
      </c>
      <c r="I70" s="19">
        <f t="shared" ref="I70" si="32">SUM(I63:I69)</f>
        <v>98.300000000000011</v>
      </c>
      <c r="J70" s="19">
        <f t="shared" ref="J70:L70" si="33">SUM(J63:J69)</f>
        <v>814.61</v>
      </c>
      <c r="K70" s="25"/>
      <c r="L70" s="19">
        <f t="shared" si="33"/>
        <v>72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8" t="s">
        <v>72</v>
      </c>
      <c r="F71" s="69">
        <v>60</v>
      </c>
      <c r="G71" s="61">
        <v>0.74</v>
      </c>
      <c r="H71" s="61">
        <v>0.05</v>
      </c>
      <c r="I71" s="61">
        <v>6.89</v>
      </c>
      <c r="J71" s="68">
        <v>54</v>
      </c>
      <c r="K71" s="86">
        <v>62</v>
      </c>
      <c r="L71" s="64">
        <v>7</v>
      </c>
    </row>
    <row r="72" spans="1:12" ht="15" x14ac:dyDescent="0.25">
      <c r="A72" s="23"/>
      <c r="B72" s="15"/>
      <c r="C72" s="11"/>
      <c r="D72" s="7" t="s">
        <v>27</v>
      </c>
      <c r="E72" s="58" t="s">
        <v>73</v>
      </c>
      <c r="F72" s="69">
        <v>200</v>
      </c>
      <c r="G72" s="61">
        <v>4.4000000000000004</v>
      </c>
      <c r="H72" s="61">
        <v>14.22</v>
      </c>
      <c r="I72" s="61">
        <v>13.22</v>
      </c>
      <c r="J72" s="68">
        <v>112</v>
      </c>
      <c r="K72" s="86">
        <v>102</v>
      </c>
      <c r="L72" s="64">
        <v>10</v>
      </c>
    </row>
    <row r="73" spans="1:12" ht="15" x14ac:dyDescent="0.25">
      <c r="A73" s="23"/>
      <c r="B73" s="15"/>
      <c r="C73" s="11"/>
      <c r="D73" s="7" t="s">
        <v>28</v>
      </c>
      <c r="E73" s="58" t="s">
        <v>53</v>
      </c>
      <c r="F73" s="69">
        <v>240</v>
      </c>
      <c r="G73" s="61">
        <v>20.329999999999998</v>
      </c>
      <c r="H73" s="61">
        <v>12.55</v>
      </c>
      <c r="I73" s="61">
        <v>42.89</v>
      </c>
      <c r="J73" s="68">
        <v>180</v>
      </c>
      <c r="K73" s="86">
        <v>292</v>
      </c>
      <c r="L73" s="64">
        <v>36</v>
      </c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8" t="s">
        <v>58</v>
      </c>
      <c r="F75" s="69">
        <v>180</v>
      </c>
      <c r="G75" s="61">
        <v>0.59</v>
      </c>
      <c r="H75" s="61">
        <v>7.0000000000000007E-2</v>
      </c>
      <c r="I75" s="61">
        <v>28.82</v>
      </c>
      <c r="J75" s="68">
        <v>47</v>
      </c>
      <c r="K75" s="86">
        <v>349</v>
      </c>
      <c r="L75" s="64">
        <v>5</v>
      </c>
    </row>
    <row r="76" spans="1:12" ht="15" x14ac:dyDescent="0.25">
      <c r="A76" s="23"/>
      <c r="B76" s="15"/>
      <c r="C76" s="11"/>
      <c r="D76" s="7" t="s">
        <v>31</v>
      </c>
      <c r="E76" s="58" t="s">
        <v>44</v>
      </c>
      <c r="F76" s="69">
        <v>30</v>
      </c>
      <c r="G76" s="61">
        <v>2.37</v>
      </c>
      <c r="H76" s="61">
        <v>0.3</v>
      </c>
      <c r="I76" s="61">
        <v>14.49</v>
      </c>
      <c r="J76" s="68">
        <v>119</v>
      </c>
      <c r="K76" s="86">
        <v>171</v>
      </c>
      <c r="L76" s="64">
        <v>5</v>
      </c>
    </row>
    <row r="77" spans="1:12" ht="15" x14ac:dyDescent="0.25">
      <c r="A77" s="23"/>
      <c r="B77" s="15"/>
      <c r="C77" s="11"/>
      <c r="D77" s="7" t="s">
        <v>32</v>
      </c>
      <c r="E77" s="58" t="s">
        <v>49</v>
      </c>
      <c r="F77" s="69">
        <v>30</v>
      </c>
      <c r="G77" s="61">
        <v>1.98</v>
      </c>
      <c r="H77" s="61">
        <v>0.36</v>
      </c>
      <c r="I77" s="61">
        <v>10.02</v>
      </c>
      <c r="J77" s="68">
        <v>149</v>
      </c>
      <c r="K77" s="86">
        <v>170</v>
      </c>
      <c r="L77" s="64">
        <v>5</v>
      </c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30.41</v>
      </c>
      <c r="H80" s="19">
        <f t="shared" ref="H80" si="35">SUM(H71:H79)</f>
        <v>27.55</v>
      </c>
      <c r="I80" s="19">
        <f t="shared" ref="I80" si="36">SUM(I71:I79)</f>
        <v>116.32999999999998</v>
      </c>
      <c r="J80" s="19">
        <f t="shared" ref="J80:L80" si="37">SUM(J71:J79)</f>
        <v>661</v>
      </c>
      <c r="K80" s="25"/>
      <c r="L80" s="19">
        <f t="shared" si="37"/>
        <v>68</v>
      </c>
    </row>
    <row r="81" spans="1:12" ht="15.75" customHeight="1" x14ac:dyDescent="0.2">
      <c r="A81" s="29">
        <f>A63</f>
        <v>1</v>
      </c>
      <c r="B81" s="30">
        <f>B63</f>
        <v>4</v>
      </c>
      <c r="C81" s="107" t="s">
        <v>4</v>
      </c>
      <c r="D81" s="108"/>
      <c r="E81" s="31"/>
      <c r="F81" s="32">
        <f>F70+F80</f>
        <v>1240</v>
      </c>
      <c r="G81" s="32">
        <f t="shared" ref="G81" si="38">G70+G80</f>
        <v>61.059999999999995</v>
      </c>
      <c r="H81" s="32">
        <f t="shared" ref="H81" si="39">H70+H80</f>
        <v>58.79</v>
      </c>
      <c r="I81" s="32">
        <f t="shared" ref="I81" si="40">I70+I80</f>
        <v>214.63</v>
      </c>
      <c r="J81" s="32">
        <f t="shared" ref="J81:L81" si="41">J70+J80</f>
        <v>1475.6100000000001</v>
      </c>
      <c r="K81" s="32"/>
      <c r="L81" s="32">
        <f t="shared" si="41"/>
        <v>140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87" t="s">
        <v>50</v>
      </c>
      <c r="F84" s="88">
        <v>200</v>
      </c>
      <c r="G84" s="74">
        <v>0.12</v>
      </c>
      <c r="H84" s="74">
        <v>0.02</v>
      </c>
      <c r="I84" s="74">
        <v>13.7</v>
      </c>
      <c r="J84" s="89">
        <v>55.86</v>
      </c>
      <c r="K84" s="70">
        <v>377</v>
      </c>
      <c r="L84" s="64">
        <v>10</v>
      </c>
    </row>
    <row r="85" spans="1:12" ht="15" x14ac:dyDescent="0.25">
      <c r="A85" s="23"/>
      <c r="B85" s="15"/>
      <c r="C85" s="11"/>
      <c r="D85" s="7" t="s">
        <v>23</v>
      </c>
      <c r="E85" s="58" t="s">
        <v>44</v>
      </c>
      <c r="F85" s="60">
        <v>50</v>
      </c>
      <c r="G85" s="61">
        <v>5.45</v>
      </c>
      <c r="H85" s="61">
        <v>0.5</v>
      </c>
      <c r="I85" s="61">
        <v>24.15</v>
      </c>
      <c r="J85" s="66">
        <v>256.8</v>
      </c>
      <c r="K85" s="70">
        <v>169</v>
      </c>
      <c r="L85" s="64">
        <v>5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90" t="s">
        <v>74</v>
      </c>
      <c r="E87" s="58" t="s">
        <v>56</v>
      </c>
      <c r="F87" s="60">
        <v>100</v>
      </c>
      <c r="G87" s="61">
        <v>10.67</v>
      </c>
      <c r="H87" s="61">
        <v>16.57</v>
      </c>
      <c r="I87" s="61">
        <v>12.1</v>
      </c>
      <c r="J87" s="66">
        <v>152.38</v>
      </c>
      <c r="K87" s="70">
        <v>492</v>
      </c>
      <c r="L87" s="64">
        <v>26</v>
      </c>
    </row>
    <row r="88" spans="1:12" ht="15" x14ac:dyDescent="0.25">
      <c r="A88" s="23"/>
      <c r="B88" s="15"/>
      <c r="C88" s="11"/>
      <c r="D88" s="91" t="s">
        <v>75</v>
      </c>
      <c r="E88" s="58" t="s">
        <v>66</v>
      </c>
      <c r="F88" s="60">
        <v>150</v>
      </c>
      <c r="G88" s="61">
        <v>5.82</v>
      </c>
      <c r="H88" s="61">
        <v>3.82</v>
      </c>
      <c r="I88" s="61">
        <v>35.520000000000003</v>
      </c>
      <c r="J88" s="66">
        <v>199.63</v>
      </c>
      <c r="K88" s="70">
        <v>309</v>
      </c>
      <c r="L88" s="64">
        <v>10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22.060000000000002</v>
      </c>
      <c r="H89" s="19">
        <f t="shared" ref="H89" si="43">SUM(H82:H88)</f>
        <v>20.91</v>
      </c>
      <c r="I89" s="19">
        <f t="shared" ref="I89" si="44">SUM(I82:I88)</f>
        <v>85.47</v>
      </c>
      <c r="J89" s="19">
        <f t="shared" ref="J89:L89" si="45">SUM(J82:J88)</f>
        <v>664.67000000000007</v>
      </c>
      <c r="K89" s="25"/>
      <c r="L89" s="19">
        <f t="shared" si="45"/>
        <v>51</v>
      </c>
    </row>
    <row r="90" spans="1:12" ht="26.2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8" t="s">
        <v>76</v>
      </c>
      <c r="F90" s="69">
        <v>60</v>
      </c>
      <c r="G90" s="61">
        <v>0.51</v>
      </c>
      <c r="H90" s="61">
        <v>3.02</v>
      </c>
      <c r="I90" s="61">
        <v>1.55</v>
      </c>
      <c r="J90" s="62">
        <v>35.46</v>
      </c>
      <c r="K90" s="70">
        <v>21</v>
      </c>
      <c r="L90" s="64">
        <v>7</v>
      </c>
    </row>
    <row r="91" spans="1:12" ht="15" x14ac:dyDescent="0.25">
      <c r="A91" s="23"/>
      <c r="B91" s="15"/>
      <c r="C91" s="11"/>
      <c r="D91" s="7" t="s">
        <v>27</v>
      </c>
      <c r="E91" s="58" t="s">
        <v>77</v>
      </c>
      <c r="F91" s="69">
        <v>200</v>
      </c>
      <c r="G91" s="61">
        <v>1.4</v>
      </c>
      <c r="H91" s="61">
        <v>7.9</v>
      </c>
      <c r="I91" s="61">
        <v>20.72</v>
      </c>
      <c r="J91" s="62">
        <v>64</v>
      </c>
      <c r="K91" s="70">
        <v>87</v>
      </c>
      <c r="L91" s="64">
        <v>10</v>
      </c>
    </row>
    <row r="92" spans="1:12" ht="15" x14ac:dyDescent="0.25">
      <c r="A92" s="23"/>
      <c r="B92" s="15"/>
      <c r="C92" s="11"/>
      <c r="D92" s="7" t="s">
        <v>28</v>
      </c>
      <c r="E92" s="58" t="s">
        <v>78</v>
      </c>
      <c r="F92" s="69">
        <v>90</v>
      </c>
      <c r="G92" s="61">
        <v>13.41</v>
      </c>
      <c r="H92" s="61">
        <v>10.9</v>
      </c>
      <c r="I92" s="61">
        <v>21.81</v>
      </c>
      <c r="J92" s="62">
        <v>157.18</v>
      </c>
      <c r="K92" s="70">
        <v>271</v>
      </c>
      <c r="L92" s="64">
        <v>26</v>
      </c>
    </row>
    <row r="93" spans="1:12" ht="15" x14ac:dyDescent="0.25">
      <c r="A93" s="23"/>
      <c r="B93" s="15"/>
      <c r="C93" s="11"/>
      <c r="D93" s="7" t="s">
        <v>29</v>
      </c>
      <c r="E93" s="58" t="s">
        <v>79</v>
      </c>
      <c r="F93" s="69">
        <v>150</v>
      </c>
      <c r="G93" s="61">
        <v>8.3000000000000007</v>
      </c>
      <c r="H93" s="61">
        <v>8.9499999999999993</v>
      </c>
      <c r="I93" s="61">
        <v>37.36</v>
      </c>
      <c r="J93" s="62">
        <v>262.5</v>
      </c>
      <c r="K93" s="70">
        <v>171</v>
      </c>
      <c r="L93" s="64">
        <v>10</v>
      </c>
    </row>
    <row r="94" spans="1:12" ht="15" x14ac:dyDescent="0.25">
      <c r="A94" s="23"/>
      <c r="B94" s="15"/>
      <c r="C94" s="11"/>
      <c r="D94" s="7" t="s">
        <v>30</v>
      </c>
      <c r="E94" s="58" t="s">
        <v>43</v>
      </c>
      <c r="F94" s="69">
        <v>180</v>
      </c>
      <c r="G94" s="61">
        <v>0.05</v>
      </c>
      <c r="H94" s="61">
        <v>0.02</v>
      </c>
      <c r="I94" s="61">
        <v>12.56</v>
      </c>
      <c r="J94" s="62">
        <v>50.24</v>
      </c>
      <c r="K94" s="70">
        <v>377</v>
      </c>
      <c r="L94" s="64">
        <v>7</v>
      </c>
    </row>
    <row r="95" spans="1:12" ht="15" x14ac:dyDescent="0.25">
      <c r="A95" s="23"/>
      <c r="B95" s="15"/>
      <c r="C95" s="11"/>
      <c r="D95" s="7" t="s">
        <v>31</v>
      </c>
      <c r="E95" s="58" t="s">
        <v>44</v>
      </c>
      <c r="F95" s="69">
        <v>30</v>
      </c>
      <c r="G95" s="61">
        <v>2.37</v>
      </c>
      <c r="H95" s="61">
        <v>0.3</v>
      </c>
      <c r="I95" s="61">
        <v>14.49</v>
      </c>
      <c r="J95" s="62">
        <v>64.08</v>
      </c>
      <c r="K95" s="70">
        <v>171</v>
      </c>
      <c r="L95" s="64">
        <v>5</v>
      </c>
    </row>
    <row r="96" spans="1:12" ht="15" x14ac:dyDescent="0.25">
      <c r="A96" s="23"/>
      <c r="B96" s="15"/>
      <c r="C96" s="11"/>
      <c r="D96" s="7" t="s">
        <v>32</v>
      </c>
      <c r="E96" s="58" t="s">
        <v>49</v>
      </c>
      <c r="F96" s="69">
        <v>30</v>
      </c>
      <c r="G96" s="61">
        <v>1.98</v>
      </c>
      <c r="H96" s="61">
        <v>0.36</v>
      </c>
      <c r="I96" s="61">
        <v>10.02</v>
      </c>
      <c r="J96" s="62">
        <v>82.2</v>
      </c>
      <c r="K96" s="70">
        <v>170</v>
      </c>
      <c r="L96" s="64">
        <v>5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28.020000000000003</v>
      </c>
      <c r="H99" s="19">
        <f t="shared" ref="H99" si="47">SUM(H90:H98)</f>
        <v>31.45</v>
      </c>
      <c r="I99" s="19">
        <f t="shared" ref="I99" si="48">SUM(I90:I98)</f>
        <v>118.50999999999999</v>
      </c>
      <c r="J99" s="19">
        <f t="shared" ref="J99:L99" si="49">SUM(J90:J98)</f>
        <v>715.66000000000008</v>
      </c>
      <c r="K99" s="25"/>
      <c r="L99" s="19">
        <f t="shared" si="49"/>
        <v>70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107" t="s">
        <v>4</v>
      </c>
      <c r="D100" s="108"/>
      <c r="E100" s="31"/>
      <c r="F100" s="32">
        <f>F89+F99</f>
        <v>1240</v>
      </c>
      <c r="G100" s="32">
        <f t="shared" ref="G100" si="50">G89+G99</f>
        <v>50.080000000000005</v>
      </c>
      <c r="H100" s="32">
        <f t="shared" ref="H100" si="51">H89+H99</f>
        <v>52.36</v>
      </c>
      <c r="I100" s="32">
        <f t="shared" ref="I100" si="52">I89+I99</f>
        <v>203.98</v>
      </c>
      <c r="J100" s="32">
        <f t="shared" ref="J100:L100" si="53">J89+J99</f>
        <v>1380.3300000000002</v>
      </c>
      <c r="K100" s="32"/>
      <c r="L100" s="32">
        <f t="shared" si="53"/>
        <v>121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8" t="s">
        <v>80</v>
      </c>
      <c r="F101" s="69">
        <v>200</v>
      </c>
      <c r="G101" s="61">
        <v>17.86</v>
      </c>
      <c r="H101" s="61">
        <v>31.52</v>
      </c>
      <c r="I101" s="92">
        <v>30.96</v>
      </c>
      <c r="J101" s="61">
        <v>11.54</v>
      </c>
      <c r="K101" s="70">
        <v>171</v>
      </c>
      <c r="L101" s="64">
        <v>45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8" t="s">
        <v>43</v>
      </c>
      <c r="F103" s="69">
        <v>200</v>
      </c>
      <c r="G103" s="61">
        <v>0.02</v>
      </c>
      <c r="H103" s="61">
        <v>17.96</v>
      </c>
      <c r="I103" s="92">
        <v>0.23</v>
      </c>
      <c r="J103" s="61">
        <v>0.06</v>
      </c>
      <c r="K103" s="70">
        <v>376</v>
      </c>
      <c r="L103" s="64">
        <v>7</v>
      </c>
    </row>
    <row r="104" spans="1:12" ht="15" x14ac:dyDescent="0.25">
      <c r="A104" s="23"/>
      <c r="B104" s="15"/>
      <c r="C104" s="11"/>
      <c r="D104" s="7" t="s">
        <v>23</v>
      </c>
      <c r="E104" s="58" t="s">
        <v>44</v>
      </c>
      <c r="F104" s="69">
        <v>50</v>
      </c>
      <c r="G104" s="61">
        <v>0.5</v>
      </c>
      <c r="H104" s="61">
        <v>24.15</v>
      </c>
      <c r="I104" s="92">
        <v>22.08</v>
      </c>
      <c r="J104" s="61">
        <v>5.45</v>
      </c>
      <c r="K104" s="70">
        <v>169</v>
      </c>
      <c r="L104" s="64">
        <v>5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93" t="s">
        <v>45</v>
      </c>
      <c r="E106" s="58" t="s">
        <v>45</v>
      </c>
      <c r="F106" s="69">
        <v>50</v>
      </c>
      <c r="G106" s="61">
        <v>5.9</v>
      </c>
      <c r="H106" s="61">
        <v>37.450000000000003</v>
      </c>
      <c r="I106" s="92">
        <v>35.450000000000003</v>
      </c>
      <c r="J106" s="61">
        <v>4.75</v>
      </c>
      <c r="K106" s="70">
        <v>405</v>
      </c>
      <c r="L106" s="64">
        <v>21.35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24.28</v>
      </c>
      <c r="H108" s="19">
        <f t="shared" si="54"/>
        <v>111.08</v>
      </c>
      <c r="I108" s="19">
        <f t="shared" si="54"/>
        <v>88.72</v>
      </c>
      <c r="J108" s="19">
        <f t="shared" si="54"/>
        <v>21.8</v>
      </c>
      <c r="K108" s="25"/>
      <c r="L108" s="19">
        <f t="shared" ref="L108" si="55">SUM(L101:L107)</f>
        <v>78.349999999999994</v>
      </c>
    </row>
    <row r="109" spans="1:12" ht="26.2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8" t="s">
        <v>46</v>
      </c>
      <c r="F109" s="69">
        <v>60</v>
      </c>
      <c r="G109" s="61">
        <v>0.42</v>
      </c>
      <c r="H109" s="61">
        <v>0.06</v>
      </c>
      <c r="I109" s="61">
        <v>1.1399999999999999</v>
      </c>
      <c r="J109" s="62">
        <v>18</v>
      </c>
      <c r="K109" s="70">
        <v>71</v>
      </c>
      <c r="L109" s="64">
        <v>7</v>
      </c>
    </row>
    <row r="110" spans="1:12" ht="15" x14ac:dyDescent="0.25">
      <c r="A110" s="23"/>
      <c r="B110" s="15"/>
      <c r="C110" s="11"/>
      <c r="D110" s="7" t="s">
        <v>27</v>
      </c>
      <c r="E110" s="58" t="s">
        <v>47</v>
      </c>
      <c r="F110" s="69">
        <v>200</v>
      </c>
      <c r="G110" s="61">
        <v>19.28</v>
      </c>
      <c r="H110" s="61">
        <v>3.88</v>
      </c>
      <c r="I110" s="61">
        <v>64.84</v>
      </c>
      <c r="J110" s="62">
        <v>473</v>
      </c>
      <c r="K110" s="70">
        <v>81</v>
      </c>
      <c r="L110" s="64">
        <v>10</v>
      </c>
    </row>
    <row r="111" spans="1:12" ht="15" x14ac:dyDescent="0.25">
      <c r="A111" s="23"/>
      <c r="B111" s="15"/>
      <c r="C111" s="11"/>
      <c r="D111" s="7" t="s">
        <v>28</v>
      </c>
      <c r="E111" s="58" t="s">
        <v>48</v>
      </c>
      <c r="F111" s="69">
        <v>240</v>
      </c>
      <c r="G111" s="61">
        <v>53.45</v>
      </c>
      <c r="H111" s="61">
        <v>41.09</v>
      </c>
      <c r="I111" s="61">
        <v>58.32</v>
      </c>
      <c r="J111" s="62">
        <v>935.18</v>
      </c>
      <c r="K111" s="70">
        <v>286</v>
      </c>
      <c r="L111" s="64">
        <v>36</v>
      </c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8" t="s">
        <v>81</v>
      </c>
      <c r="F113" s="69">
        <v>180</v>
      </c>
      <c r="G113" s="61">
        <v>0.11</v>
      </c>
      <c r="H113" s="61">
        <v>0.02</v>
      </c>
      <c r="I113" s="61">
        <v>12.33</v>
      </c>
      <c r="J113" s="62">
        <v>122.27</v>
      </c>
      <c r="K113" s="62">
        <v>377</v>
      </c>
      <c r="L113" s="64">
        <v>10</v>
      </c>
    </row>
    <row r="114" spans="1:12" ht="15" x14ac:dyDescent="0.25">
      <c r="A114" s="23"/>
      <c r="B114" s="15"/>
      <c r="C114" s="11"/>
      <c r="D114" s="7" t="s">
        <v>31</v>
      </c>
      <c r="E114" s="58" t="s">
        <v>68</v>
      </c>
      <c r="F114" s="69">
        <v>30</v>
      </c>
      <c r="G114" s="61">
        <v>2.37</v>
      </c>
      <c r="H114" s="61">
        <v>0.3</v>
      </c>
      <c r="I114" s="61">
        <v>14.49</v>
      </c>
      <c r="J114" s="62">
        <v>64.08</v>
      </c>
      <c r="K114" s="70">
        <v>171</v>
      </c>
      <c r="L114" s="64">
        <v>5</v>
      </c>
    </row>
    <row r="115" spans="1:12" ht="15" x14ac:dyDescent="0.25">
      <c r="A115" s="23"/>
      <c r="B115" s="15"/>
      <c r="C115" s="11"/>
      <c r="D115" s="7" t="s">
        <v>32</v>
      </c>
      <c r="E115" s="58" t="s">
        <v>49</v>
      </c>
      <c r="F115" s="69">
        <v>30</v>
      </c>
      <c r="G115" s="61">
        <v>1.98</v>
      </c>
      <c r="H115" s="61">
        <v>0.36</v>
      </c>
      <c r="I115" s="61">
        <v>10.02</v>
      </c>
      <c r="J115" s="62">
        <v>82.2</v>
      </c>
      <c r="K115" s="70">
        <v>170</v>
      </c>
      <c r="L115" s="64">
        <v>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77.610000000000014</v>
      </c>
      <c r="H118" s="19">
        <f t="shared" si="56"/>
        <v>45.71</v>
      </c>
      <c r="I118" s="19">
        <f t="shared" si="56"/>
        <v>161.14000000000004</v>
      </c>
      <c r="J118" s="19">
        <f t="shared" si="56"/>
        <v>1694.7299999999998</v>
      </c>
      <c r="K118" s="25"/>
      <c r="L118" s="19">
        <f t="shared" ref="L118" si="57">SUM(L109:L117)</f>
        <v>73</v>
      </c>
    </row>
    <row r="119" spans="1:12" ht="15.75" thickBot="1" x14ac:dyDescent="0.25">
      <c r="A119" s="29">
        <f>A101</f>
        <v>2</v>
      </c>
      <c r="B119" s="30">
        <f>B101</f>
        <v>1</v>
      </c>
      <c r="C119" s="107" t="s">
        <v>4</v>
      </c>
      <c r="D119" s="108"/>
      <c r="E119" s="31"/>
      <c r="F119" s="32">
        <f>F108+F118</f>
        <v>1240</v>
      </c>
      <c r="G119" s="32">
        <f t="shared" ref="G119" si="58">G108+G118</f>
        <v>101.89000000000001</v>
      </c>
      <c r="H119" s="32">
        <f t="shared" ref="H119" si="59">H108+H118</f>
        <v>156.79</v>
      </c>
      <c r="I119" s="32">
        <f t="shared" ref="I119" si="60">I108+I118</f>
        <v>249.86000000000004</v>
      </c>
      <c r="J119" s="32">
        <f t="shared" ref="J119:L119" si="61">J108+J118</f>
        <v>1716.5299999999997</v>
      </c>
      <c r="K119" s="32"/>
      <c r="L119" s="32">
        <f t="shared" si="61"/>
        <v>151.35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58" t="s">
        <v>82</v>
      </c>
      <c r="F120" s="69">
        <v>240</v>
      </c>
      <c r="G120" s="61">
        <v>20.329999999999998</v>
      </c>
      <c r="H120" s="61">
        <v>12.55</v>
      </c>
      <c r="I120" s="61">
        <v>42.89</v>
      </c>
      <c r="J120" s="62">
        <v>366.41</v>
      </c>
      <c r="K120" s="86">
        <v>292</v>
      </c>
      <c r="L120" s="94">
        <v>25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.75" thickBot="1" x14ac:dyDescent="0.3">
      <c r="A122" s="14"/>
      <c r="B122" s="15"/>
      <c r="C122" s="11"/>
      <c r="D122" s="7" t="s">
        <v>22</v>
      </c>
      <c r="E122" s="58" t="s">
        <v>50</v>
      </c>
      <c r="F122" s="68">
        <v>200</v>
      </c>
      <c r="G122" s="68">
        <v>4</v>
      </c>
      <c r="H122" s="68">
        <v>4</v>
      </c>
      <c r="I122" s="95">
        <v>18</v>
      </c>
      <c r="J122" s="68">
        <v>119</v>
      </c>
      <c r="K122" s="96" t="s">
        <v>83</v>
      </c>
      <c r="L122" s="94">
        <v>20.9</v>
      </c>
    </row>
    <row r="123" spans="1:12" ht="15" x14ac:dyDescent="0.25">
      <c r="A123" s="14"/>
      <c r="B123" s="15"/>
      <c r="C123" s="11"/>
      <c r="D123" s="7" t="s">
        <v>23</v>
      </c>
      <c r="E123" s="58" t="s">
        <v>44</v>
      </c>
      <c r="F123" s="97">
        <v>250</v>
      </c>
      <c r="G123" s="97">
        <v>5</v>
      </c>
      <c r="H123" s="97">
        <v>6</v>
      </c>
      <c r="I123" s="98">
        <v>30</v>
      </c>
      <c r="J123" s="97">
        <v>196</v>
      </c>
      <c r="K123" s="99">
        <v>212</v>
      </c>
      <c r="L123" s="100">
        <v>20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690</v>
      </c>
      <c r="G127" s="19">
        <f t="shared" ref="G127:J127" si="62">SUM(G120:G126)</f>
        <v>29.33</v>
      </c>
      <c r="H127" s="19">
        <f t="shared" si="62"/>
        <v>22.55</v>
      </c>
      <c r="I127" s="19">
        <f t="shared" si="62"/>
        <v>90.89</v>
      </c>
      <c r="J127" s="19">
        <f t="shared" si="62"/>
        <v>681.41000000000008</v>
      </c>
      <c r="K127" s="25"/>
      <c r="L127" s="19">
        <f t="shared" ref="L127" si="63">SUM(L120:L126)</f>
        <v>65.900000000000006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101" t="s">
        <v>84</v>
      </c>
      <c r="F129" s="68">
        <v>250</v>
      </c>
      <c r="G129" s="68">
        <v>3</v>
      </c>
      <c r="H129" s="68">
        <v>3</v>
      </c>
      <c r="I129" s="68">
        <v>12</v>
      </c>
      <c r="J129" s="68">
        <v>86</v>
      </c>
      <c r="K129" s="96">
        <v>101</v>
      </c>
      <c r="L129" s="94">
        <v>25</v>
      </c>
    </row>
    <row r="130" spans="1:12" ht="15" x14ac:dyDescent="0.25">
      <c r="A130" s="14"/>
      <c r="B130" s="15"/>
      <c r="C130" s="11"/>
      <c r="D130" s="7" t="s">
        <v>28</v>
      </c>
      <c r="E130" s="101" t="s">
        <v>85</v>
      </c>
      <c r="F130" s="68">
        <v>100</v>
      </c>
      <c r="G130" s="68">
        <v>9</v>
      </c>
      <c r="H130" s="68">
        <v>8</v>
      </c>
      <c r="I130" s="68">
        <v>7</v>
      </c>
      <c r="J130" s="68">
        <v>117</v>
      </c>
      <c r="K130" s="96">
        <v>281</v>
      </c>
      <c r="L130" s="94">
        <v>35</v>
      </c>
    </row>
    <row r="131" spans="1:12" ht="15" x14ac:dyDescent="0.25">
      <c r="A131" s="14"/>
      <c r="B131" s="15"/>
      <c r="C131" s="11"/>
      <c r="D131" s="7" t="s">
        <v>29</v>
      </c>
      <c r="E131" s="101" t="s">
        <v>86</v>
      </c>
      <c r="F131" s="68">
        <v>180</v>
      </c>
      <c r="G131" s="68">
        <v>3</v>
      </c>
      <c r="H131" s="68">
        <v>10</v>
      </c>
      <c r="I131" s="68">
        <v>15</v>
      </c>
      <c r="J131" s="68">
        <v>244</v>
      </c>
      <c r="K131" s="96">
        <v>143</v>
      </c>
      <c r="L131" s="94">
        <v>30.82</v>
      </c>
    </row>
    <row r="132" spans="1:12" ht="15" x14ac:dyDescent="0.25">
      <c r="A132" s="14"/>
      <c r="B132" s="15"/>
      <c r="C132" s="11"/>
      <c r="D132" s="7" t="s">
        <v>30</v>
      </c>
      <c r="E132" s="101" t="s">
        <v>87</v>
      </c>
      <c r="F132" s="68">
        <v>200</v>
      </c>
      <c r="G132" s="68">
        <v>0.7</v>
      </c>
      <c r="H132" s="68">
        <v>0.1</v>
      </c>
      <c r="I132" s="68">
        <v>32</v>
      </c>
      <c r="J132" s="68">
        <v>133</v>
      </c>
      <c r="K132" s="96">
        <v>349</v>
      </c>
      <c r="L132" s="94">
        <v>15</v>
      </c>
    </row>
    <row r="133" spans="1:12" ht="15" x14ac:dyDescent="0.25">
      <c r="A133" s="14"/>
      <c r="B133" s="15"/>
      <c r="C133" s="11"/>
      <c r="D133" s="7" t="s">
        <v>31</v>
      </c>
      <c r="E133" s="101" t="s">
        <v>88</v>
      </c>
      <c r="F133" s="68">
        <v>20</v>
      </c>
      <c r="G133" s="68">
        <v>2</v>
      </c>
      <c r="H133" s="68">
        <v>0.2</v>
      </c>
      <c r="I133" s="68">
        <v>10</v>
      </c>
      <c r="J133" s="68">
        <v>47</v>
      </c>
      <c r="K133" s="96"/>
      <c r="L133" s="94">
        <v>2</v>
      </c>
    </row>
    <row r="134" spans="1:12" ht="15" x14ac:dyDescent="0.25">
      <c r="A134" s="14"/>
      <c r="B134" s="15"/>
      <c r="C134" s="11"/>
      <c r="D134" s="7" t="s">
        <v>32</v>
      </c>
      <c r="E134" s="101" t="s">
        <v>89</v>
      </c>
      <c r="F134" s="68">
        <v>40</v>
      </c>
      <c r="G134" s="68">
        <v>2</v>
      </c>
      <c r="H134" s="68">
        <v>0.4</v>
      </c>
      <c r="I134" s="68">
        <v>20</v>
      </c>
      <c r="J134" s="68">
        <v>92</v>
      </c>
      <c r="K134" s="96"/>
      <c r="L134" s="94">
        <v>4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790</v>
      </c>
      <c r="G137" s="19">
        <f t="shared" ref="G137:J137" si="64">SUM(G128:G136)</f>
        <v>19.7</v>
      </c>
      <c r="H137" s="19">
        <f t="shared" si="64"/>
        <v>21.7</v>
      </c>
      <c r="I137" s="19">
        <f t="shared" si="64"/>
        <v>96</v>
      </c>
      <c r="J137" s="19">
        <f t="shared" si="64"/>
        <v>719</v>
      </c>
      <c r="K137" s="25"/>
      <c r="L137" s="19">
        <f t="shared" ref="L137" si="65">SUM(L128:L136)</f>
        <v>111.82</v>
      </c>
    </row>
    <row r="138" spans="1:12" ht="15.75" thickBot="1" x14ac:dyDescent="0.25">
      <c r="A138" s="33">
        <f>A120</f>
        <v>2</v>
      </c>
      <c r="B138" s="33">
        <f>B120</f>
        <v>2</v>
      </c>
      <c r="C138" s="107" t="s">
        <v>4</v>
      </c>
      <c r="D138" s="108"/>
      <c r="E138" s="31"/>
      <c r="F138" s="32">
        <f>F127+F137</f>
        <v>1480</v>
      </c>
      <c r="G138" s="32">
        <f t="shared" ref="G138" si="66">G127+G137</f>
        <v>49.03</v>
      </c>
      <c r="H138" s="32">
        <f t="shared" ref="H138" si="67">H127+H137</f>
        <v>44.25</v>
      </c>
      <c r="I138" s="32">
        <f t="shared" ref="I138" si="68">I127+I137</f>
        <v>186.89</v>
      </c>
      <c r="J138" s="32">
        <f t="shared" ref="J138:L138" si="69">J127+J137</f>
        <v>1400.41</v>
      </c>
      <c r="K138" s="32"/>
      <c r="L138" s="32">
        <f t="shared" si="69"/>
        <v>177.72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8" t="s">
        <v>90</v>
      </c>
      <c r="F139" s="69">
        <v>240</v>
      </c>
      <c r="G139" s="61">
        <v>13.73</v>
      </c>
      <c r="H139" s="61">
        <v>19.46</v>
      </c>
      <c r="I139" s="61">
        <v>51.17</v>
      </c>
      <c r="J139" s="62">
        <v>325.7</v>
      </c>
      <c r="K139" s="86">
        <v>182</v>
      </c>
      <c r="L139" s="64">
        <v>45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58" t="s">
        <v>61</v>
      </c>
      <c r="F141" s="69">
        <v>200</v>
      </c>
      <c r="G141" s="61">
        <v>1.42</v>
      </c>
      <c r="H141" s="61">
        <v>1.26</v>
      </c>
      <c r="I141" s="61">
        <v>14.8</v>
      </c>
      <c r="J141" s="62">
        <v>75.34</v>
      </c>
      <c r="K141" s="86">
        <v>378</v>
      </c>
      <c r="L141" s="64">
        <v>15</v>
      </c>
    </row>
    <row r="142" spans="1:12" ht="15.75" customHeight="1" x14ac:dyDescent="0.25">
      <c r="A142" s="23"/>
      <c r="B142" s="15"/>
      <c r="C142" s="11"/>
      <c r="D142" s="7" t="s">
        <v>23</v>
      </c>
      <c r="E142" s="58" t="s">
        <v>44</v>
      </c>
      <c r="F142" s="69">
        <v>50</v>
      </c>
      <c r="G142" s="61">
        <v>5.45</v>
      </c>
      <c r="H142" s="61">
        <v>0.5</v>
      </c>
      <c r="I142" s="61">
        <v>24.15</v>
      </c>
      <c r="J142" s="62">
        <v>256.8</v>
      </c>
      <c r="K142" s="86">
        <v>169</v>
      </c>
      <c r="L142" s="64">
        <v>5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102" t="s">
        <v>91</v>
      </c>
      <c r="E144" s="58" t="s">
        <v>60</v>
      </c>
      <c r="F144" s="69">
        <v>10</v>
      </c>
      <c r="G144" s="61">
        <v>2.3199999999999998</v>
      </c>
      <c r="H144" s="61">
        <v>2.95</v>
      </c>
      <c r="I144" s="61">
        <v>0</v>
      </c>
      <c r="J144" s="62">
        <v>36</v>
      </c>
      <c r="K144" s="86">
        <v>15</v>
      </c>
      <c r="L144" s="64">
        <v>15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22.92</v>
      </c>
      <c r="H146" s="19">
        <f t="shared" si="70"/>
        <v>24.17</v>
      </c>
      <c r="I146" s="19">
        <f t="shared" si="70"/>
        <v>90.12</v>
      </c>
      <c r="J146" s="19">
        <f t="shared" si="70"/>
        <v>693.83999999999992</v>
      </c>
      <c r="K146" s="25"/>
      <c r="L146" s="19">
        <f t="shared" ref="L146" si="71">SUM(L139:L145)</f>
        <v>80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8" t="s">
        <v>63</v>
      </c>
      <c r="F147" s="69">
        <v>60</v>
      </c>
      <c r="G147" s="61">
        <v>2.16</v>
      </c>
      <c r="H147" s="61">
        <v>22.28</v>
      </c>
      <c r="I147" s="61">
        <v>17.96</v>
      </c>
      <c r="J147" s="62">
        <v>94.6</v>
      </c>
      <c r="K147" s="86">
        <v>103</v>
      </c>
      <c r="L147" s="103">
        <v>15</v>
      </c>
    </row>
    <row r="148" spans="1:12" ht="15" x14ac:dyDescent="0.25">
      <c r="A148" s="23"/>
      <c r="B148" s="15"/>
      <c r="C148" s="11"/>
      <c r="D148" s="7" t="s">
        <v>27</v>
      </c>
      <c r="E148" s="58" t="s">
        <v>55</v>
      </c>
      <c r="F148" s="69">
        <v>200</v>
      </c>
      <c r="G148" s="61">
        <v>1.98</v>
      </c>
      <c r="H148" s="61">
        <v>0.36</v>
      </c>
      <c r="I148" s="61">
        <v>10.02</v>
      </c>
      <c r="J148" s="62">
        <v>82.2</v>
      </c>
      <c r="K148" s="86">
        <v>170</v>
      </c>
      <c r="L148" s="94">
        <v>25</v>
      </c>
    </row>
    <row r="149" spans="1:12" ht="15" x14ac:dyDescent="0.25">
      <c r="A149" s="23"/>
      <c r="B149" s="15"/>
      <c r="C149" s="11"/>
      <c r="D149" s="7" t="s">
        <v>28</v>
      </c>
      <c r="E149" s="58" t="s">
        <v>92</v>
      </c>
      <c r="F149" s="69">
        <v>90</v>
      </c>
      <c r="G149" s="61">
        <v>8.3000000000000007</v>
      </c>
      <c r="H149" s="61">
        <v>8.9499999999999993</v>
      </c>
      <c r="I149" s="61">
        <v>37.36</v>
      </c>
      <c r="J149" s="62">
        <v>262.5</v>
      </c>
      <c r="K149" s="86">
        <v>171</v>
      </c>
      <c r="L149" s="94">
        <v>0</v>
      </c>
    </row>
    <row r="150" spans="1:12" ht="15" x14ac:dyDescent="0.25">
      <c r="A150" s="23"/>
      <c r="B150" s="15"/>
      <c r="C150" s="11"/>
      <c r="D150" s="7" t="s">
        <v>29</v>
      </c>
      <c r="E150" s="58" t="s">
        <v>79</v>
      </c>
      <c r="F150" s="69">
        <v>150</v>
      </c>
      <c r="G150" s="61">
        <v>2.37</v>
      </c>
      <c r="H150" s="61">
        <v>0.3</v>
      </c>
      <c r="I150" s="61">
        <v>14.49</v>
      </c>
      <c r="J150" s="62">
        <v>64.08</v>
      </c>
      <c r="K150" s="86">
        <v>171</v>
      </c>
      <c r="L150" s="94">
        <v>10</v>
      </c>
    </row>
    <row r="151" spans="1:12" ht="15" x14ac:dyDescent="0.25">
      <c r="A151" s="23"/>
      <c r="B151" s="15"/>
      <c r="C151" s="11"/>
      <c r="D151" s="7" t="s">
        <v>30</v>
      </c>
      <c r="E151" s="58" t="s">
        <v>58</v>
      </c>
      <c r="F151" s="69">
        <v>180</v>
      </c>
      <c r="G151" s="68">
        <v>2</v>
      </c>
      <c r="H151" s="68">
        <v>0.4</v>
      </c>
      <c r="I151" s="95">
        <v>20</v>
      </c>
      <c r="J151" s="68">
        <v>92</v>
      </c>
      <c r="K151" s="96"/>
      <c r="L151" s="94">
        <v>4</v>
      </c>
    </row>
    <row r="152" spans="1:12" ht="15" x14ac:dyDescent="0.25">
      <c r="A152" s="23"/>
      <c r="B152" s="15"/>
      <c r="C152" s="11"/>
      <c r="D152" s="7" t="s">
        <v>31</v>
      </c>
      <c r="E152" s="58" t="s">
        <v>68</v>
      </c>
      <c r="F152" s="69">
        <v>30</v>
      </c>
      <c r="G152" s="61">
        <v>0.59</v>
      </c>
      <c r="H152" s="61">
        <v>7.0000000000000007E-2</v>
      </c>
      <c r="I152" s="61">
        <v>28.82</v>
      </c>
      <c r="J152" s="62">
        <v>119.52</v>
      </c>
      <c r="K152" s="86">
        <v>349</v>
      </c>
      <c r="L152" s="94">
        <v>2</v>
      </c>
    </row>
    <row r="153" spans="1:12" ht="15" x14ac:dyDescent="0.25">
      <c r="A153" s="23"/>
      <c r="B153" s="15"/>
      <c r="C153" s="11"/>
      <c r="D153" s="7" t="s">
        <v>32</v>
      </c>
      <c r="E153" s="58" t="s">
        <v>49</v>
      </c>
      <c r="F153" s="69">
        <v>30</v>
      </c>
      <c r="G153" s="61">
        <v>9.6</v>
      </c>
      <c r="H153" s="61">
        <v>5.91</v>
      </c>
      <c r="I153" s="61">
        <v>10.89</v>
      </c>
      <c r="J153" s="62">
        <v>137.13999999999999</v>
      </c>
      <c r="K153" s="86">
        <v>493</v>
      </c>
      <c r="L153" s="94">
        <v>55.82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740</v>
      </c>
      <c r="G156" s="19">
        <f t="shared" ref="G156:J156" si="72">SUM(G147:G155)</f>
        <v>27</v>
      </c>
      <c r="H156" s="19">
        <f t="shared" si="72"/>
        <v>38.269999999999996</v>
      </c>
      <c r="I156" s="19">
        <f t="shared" si="72"/>
        <v>139.54000000000002</v>
      </c>
      <c r="J156" s="19">
        <f t="shared" si="72"/>
        <v>852.04</v>
      </c>
      <c r="K156" s="25"/>
      <c r="L156" s="19">
        <f t="shared" ref="L156" si="73">SUM(L147:L155)</f>
        <v>111.82</v>
      </c>
    </row>
    <row r="157" spans="1:12" ht="15.75" thickBot="1" x14ac:dyDescent="0.25">
      <c r="A157" s="29">
        <f>A139</f>
        <v>2</v>
      </c>
      <c r="B157" s="30">
        <f>B139</f>
        <v>3</v>
      </c>
      <c r="C157" s="107" t="s">
        <v>4</v>
      </c>
      <c r="D157" s="108"/>
      <c r="E157" s="31"/>
      <c r="F157" s="32">
        <f>F146+F156</f>
        <v>1240</v>
      </c>
      <c r="G157" s="32">
        <f t="shared" ref="G157" si="74">G146+G156</f>
        <v>49.92</v>
      </c>
      <c r="H157" s="32">
        <f t="shared" ref="H157" si="75">H146+H156</f>
        <v>62.44</v>
      </c>
      <c r="I157" s="32">
        <f t="shared" ref="I157" si="76">I146+I156</f>
        <v>229.66000000000003</v>
      </c>
      <c r="J157" s="32">
        <f t="shared" ref="J157:L157" si="77">J146+J156</f>
        <v>1545.8799999999999</v>
      </c>
      <c r="K157" s="32"/>
      <c r="L157" s="32">
        <f t="shared" si="77"/>
        <v>191.82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8" t="s">
        <v>52</v>
      </c>
      <c r="F158" s="69">
        <v>150</v>
      </c>
      <c r="G158" s="61">
        <v>18.41</v>
      </c>
      <c r="H158" s="61">
        <v>25.68</v>
      </c>
      <c r="I158" s="61">
        <v>34.950000000000003</v>
      </c>
      <c r="J158" s="62">
        <v>284.49</v>
      </c>
      <c r="K158" s="86">
        <v>285</v>
      </c>
      <c r="L158" s="104">
        <v>36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58" t="s">
        <v>43</v>
      </c>
      <c r="F160" s="69">
        <v>200</v>
      </c>
      <c r="G160" s="61">
        <v>0.06</v>
      </c>
      <c r="H160" s="61">
        <v>0.02</v>
      </c>
      <c r="I160" s="61">
        <v>17.96</v>
      </c>
      <c r="J160" s="62">
        <v>195.82</v>
      </c>
      <c r="K160" s="86">
        <v>376</v>
      </c>
      <c r="L160" s="104">
        <v>7</v>
      </c>
    </row>
    <row r="161" spans="1:12" ht="15" x14ac:dyDescent="0.25">
      <c r="A161" s="23"/>
      <c r="B161" s="15"/>
      <c r="C161" s="11"/>
      <c r="D161" s="7" t="s">
        <v>23</v>
      </c>
      <c r="E161" s="58" t="s">
        <v>44</v>
      </c>
      <c r="F161" s="69">
        <v>50</v>
      </c>
      <c r="G161" s="61">
        <v>5.45</v>
      </c>
      <c r="H161" s="61">
        <v>0.5</v>
      </c>
      <c r="I161" s="61">
        <v>24.15</v>
      </c>
      <c r="J161" s="62">
        <v>256.8</v>
      </c>
      <c r="K161" s="86">
        <v>169</v>
      </c>
      <c r="L161" s="104">
        <v>5</v>
      </c>
    </row>
    <row r="162" spans="1:12" ht="15" x14ac:dyDescent="0.25">
      <c r="A162" s="23"/>
      <c r="B162" s="15"/>
      <c r="C162" s="11"/>
      <c r="D162" s="7" t="s">
        <v>24</v>
      </c>
      <c r="E162" s="58" t="s">
        <v>93</v>
      </c>
      <c r="F162" s="69">
        <v>100</v>
      </c>
      <c r="G162" s="61">
        <v>0.4</v>
      </c>
      <c r="H162" s="61">
        <v>0.4</v>
      </c>
      <c r="I162" s="61">
        <v>9.8000000000000007</v>
      </c>
      <c r="J162" s="62">
        <v>47</v>
      </c>
      <c r="K162" s="86">
        <v>338</v>
      </c>
      <c r="L162" s="104">
        <v>30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24.319999999999997</v>
      </c>
      <c r="H165" s="19">
        <f t="shared" si="78"/>
        <v>26.599999999999998</v>
      </c>
      <c r="I165" s="19">
        <f t="shared" si="78"/>
        <v>86.86</v>
      </c>
      <c r="J165" s="19">
        <f t="shared" si="78"/>
        <v>784.11</v>
      </c>
      <c r="K165" s="25"/>
      <c r="L165" s="19">
        <f t="shared" ref="L165" si="79">SUM(L158:L164)</f>
        <v>78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8" t="s">
        <v>76</v>
      </c>
      <c r="F166" s="69">
        <v>60</v>
      </c>
      <c r="G166" s="61">
        <v>0.51</v>
      </c>
      <c r="H166" s="61">
        <v>3.02</v>
      </c>
      <c r="I166" s="61">
        <v>1.55</v>
      </c>
      <c r="J166" s="62">
        <v>35.46</v>
      </c>
      <c r="K166" s="86">
        <v>21</v>
      </c>
      <c r="L166" s="103">
        <v>10</v>
      </c>
    </row>
    <row r="167" spans="1:12" ht="15" x14ac:dyDescent="0.25">
      <c r="A167" s="23"/>
      <c r="B167" s="15"/>
      <c r="C167" s="11"/>
      <c r="D167" s="7" t="s">
        <v>27</v>
      </c>
      <c r="E167" s="58" t="s">
        <v>94</v>
      </c>
      <c r="F167" s="69">
        <v>200</v>
      </c>
      <c r="G167" s="61">
        <v>1.4</v>
      </c>
      <c r="H167" s="61">
        <v>7.9</v>
      </c>
      <c r="I167" s="61">
        <v>20.72</v>
      </c>
      <c r="J167" s="62">
        <v>64</v>
      </c>
      <c r="K167" s="86">
        <v>87</v>
      </c>
      <c r="L167" s="94">
        <v>25</v>
      </c>
    </row>
    <row r="168" spans="1:12" ht="15" x14ac:dyDescent="0.25">
      <c r="A168" s="23"/>
      <c r="B168" s="15"/>
      <c r="C168" s="11"/>
      <c r="D168" s="7" t="s">
        <v>28</v>
      </c>
      <c r="E168" s="58" t="s">
        <v>82</v>
      </c>
      <c r="F168" s="69">
        <v>240</v>
      </c>
      <c r="G168" s="61">
        <v>20.329999999999998</v>
      </c>
      <c r="H168" s="61">
        <v>12.55</v>
      </c>
      <c r="I168" s="61">
        <v>42.89</v>
      </c>
      <c r="J168" s="62">
        <v>366.41</v>
      </c>
      <c r="K168" s="86">
        <v>292</v>
      </c>
      <c r="L168" s="94">
        <v>25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58" t="s">
        <v>81</v>
      </c>
      <c r="F170" s="69">
        <v>180</v>
      </c>
      <c r="G170" s="61">
        <v>0.11</v>
      </c>
      <c r="H170" s="61">
        <v>0.02</v>
      </c>
      <c r="I170" s="61">
        <v>12.33</v>
      </c>
      <c r="J170" s="62">
        <v>122.27</v>
      </c>
      <c r="K170" s="105">
        <v>377</v>
      </c>
      <c r="L170" s="94">
        <v>2</v>
      </c>
    </row>
    <row r="171" spans="1:12" ht="15" x14ac:dyDescent="0.25">
      <c r="A171" s="23"/>
      <c r="B171" s="15"/>
      <c r="C171" s="11"/>
      <c r="D171" s="7" t="s">
        <v>31</v>
      </c>
      <c r="E171" s="58" t="s">
        <v>68</v>
      </c>
      <c r="F171" s="69">
        <v>30</v>
      </c>
      <c r="G171" s="61">
        <v>2.37</v>
      </c>
      <c r="H171" s="61">
        <v>0.3</v>
      </c>
      <c r="I171" s="61">
        <v>14.49</v>
      </c>
      <c r="J171" s="62">
        <v>64.08</v>
      </c>
      <c r="K171" s="86">
        <v>171</v>
      </c>
      <c r="L171" s="94">
        <v>15</v>
      </c>
    </row>
    <row r="172" spans="1:12" ht="15" x14ac:dyDescent="0.25">
      <c r="A172" s="23"/>
      <c r="B172" s="15"/>
      <c r="C172" s="11"/>
      <c r="D172" s="7" t="s">
        <v>32</v>
      </c>
      <c r="E172" s="58" t="s">
        <v>49</v>
      </c>
      <c r="F172" s="69">
        <v>30</v>
      </c>
      <c r="G172" s="61">
        <v>1.98</v>
      </c>
      <c r="H172" s="61">
        <v>0.36</v>
      </c>
      <c r="I172" s="61">
        <v>10.02</v>
      </c>
      <c r="J172" s="62">
        <v>82.2</v>
      </c>
      <c r="K172" s="86">
        <v>170</v>
      </c>
      <c r="L172" s="94">
        <v>30.82</v>
      </c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740</v>
      </c>
      <c r="G175" s="19">
        <f t="shared" ref="G175:J175" si="80">SUM(G166:G174)</f>
        <v>26.7</v>
      </c>
      <c r="H175" s="19">
        <f t="shared" si="80"/>
        <v>24.15</v>
      </c>
      <c r="I175" s="19">
        <f t="shared" si="80"/>
        <v>101.99999999999999</v>
      </c>
      <c r="J175" s="19">
        <f t="shared" si="80"/>
        <v>734.42000000000007</v>
      </c>
      <c r="K175" s="25"/>
      <c r="L175" s="19">
        <f t="shared" ref="L175" si="81">SUM(L166:L174)</f>
        <v>107.82</v>
      </c>
    </row>
    <row r="176" spans="1:12" ht="15.75" thickBot="1" x14ac:dyDescent="0.25">
      <c r="A176" s="29">
        <f>A158</f>
        <v>2</v>
      </c>
      <c r="B176" s="30">
        <f>B158</f>
        <v>4</v>
      </c>
      <c r="C176" s="107" t="s">
        <v>4</v>
      </c>
      <c r="D176" s="108"/>
      <c r="E176" s="31"/>
      <c r="F176" s="32">
        <f>F165+F175</f>
        <v>1240</v>
      </c>
      <c r="G176" s="32">
        <f t="shared" ref="G176" si="82">G165+G175</f>
        <v>51.019999999999996</v>
      </c>
      <c r="H176" s="32">
        <f t="shared" ref="H176" si="83">H165+H175</f>
        <v>50.75</v>
      </c>
      <c r="I176" s="32">
        <f t="shared" ref="I176" si="84">I165+I175</f>
        <v>188.85999999999999</v>
      </c>
      <c r="J176" s="32">
        <f t="shared" ref="J176:L176" si="85">J165+J175</f>
        <v>1518.5300000000002</v>
      </c>
      <c r="K176" s="32"/>
      <c r="L176" s="32">
        <f t="shared" si="85"/>
        <v>185.82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58" t="s">
        <v>71</v>
      </c>
      <c r="F177" s="69">
        <v>240</v>
      </c>
      <c r="G177" s="61">
        <v>25.06</v>
      </c>
      <c r="H177" s="61">
        <v>23.47</v>
      </c>
      <c r="I177" s="61">
        <v>56.06</v>
      </c>
      <c r="J177" s="62">
        <v>295.99</v>
      </c>
      <c r="K177" s="63">
        <v>182</v>
      </c>
      <c r="L177" s="64">
        <v>45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58" t="s">
        <v>50</v>
      </c>
      <c r="F179" s="69">
        <v>200</v>
      </c>
      <c r="G179" s="61">
        <v>0.12</v>
      </c>
      <c r="H179" s="61">
        <v>0.02</v>
      </c>
      <c r="I179" s="61">
        <v>13.7</v>
      </c>
      <c r="J179" s="62">
        <v>55.86</v>
      </c>
      <c r="K179" s="63">
        <v>377</v>
      </c>
      <c r="L179" s="64">
        <v>10</v>
      </c>
    </row>
    <row r="180" spans="1:12" ht="15" x14ac:dyDescent="0.25">
      <c r="A180" s="23"/>
      <c r="B180" s="15"/>
      <c r="C180" s="11"/>
      <c r="D180" s="7" t="s">
        <v>23</v>
      </c>
      <c r="E180" s="58" t="s">
        <v>44</v>
      </c>
      <c r="F180" s="69">
        <v>50</v>
      </c>
      <c r="G180" s="61">
        <v>5.45</v>
      </c>
      <c r="H180" s="61">
        <v>0.5</v>
      </c>
      <c r="I180" s="61">
        <v>24.15</v>
      </c>
      <c r="J180" s="62">
        <v>256.8</v>
      </c>
      <c r="K180" s="63">
        <v>169</v>
      </c>
      <c r="L180" s="64">
        <v>5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106" t="s">
        <v>95</v>
      </c>
      <c r="E182" s="58" t="s">
        <v>70</v>
      </c>
      <c r="F182" s="69">
        <v>10</v>
      </c>
      <c r="G182" s="61">
        <v>0.08</v>
      </c>
      <c r="H182" s="61">
        <v>7.25</v>
      </c>
      <c r="I182" s="61">
        <v>0.13</v>
      </c>
      <c r="J182" s="62">
        <v>66</v>
      </c>
      <c r="K182" s="63">
        <v>14</v>
      </c>
      <c r="L182" s="64">
        <v>15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30.709999999999997</v>
      </c>
      <c r="H184" s="19">
        <f t="shared" si="86"/>
        <v>31.24</v>
      </c>
      <c r="I184" s="19">
        <f t="shared" si="86"/>
        <v>94.039999999999992</v>
      </c>
      <c r="J184" s="19">
        <f t="shared" si="86"/>
        <v>674.65000000000009</v>
      </c>
      <c r="K184" s="25"/>
      <c r="L184" s="19">
        <f t="shared" ref="L184" si="87">SUM(L177:L183)</f>
        <v>75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8" t="s">
        <v>96</v>
      </c>
      <c r="F185" s="69">
        <v>60</v>
      </c>
      <c r="G185" s="61">
        <v>0.79</v>
      </c>
      <c r="H185" s="61">
        <v>1.95</v>
      </c>
      <c r="I185" s="61">
        <v>3.88</v>
      </c>
      <c r="J185" s="62">
        <v>36.24</v>
      </c>
      <c r="K185" s="63">
        <v>45</v>
      </c>
      <c r="L185" s="64">
        <v>7</v>
      </c>
    </row>
    <row r="186" spans="1:12" ht="15" x14ac:dyDescent="0.25">
      <c r="A186" s="23"/>
      <c r="B186" s="15"/>
      <c r="C186" s="11"/>
      <c r="D186" s="7" t="s">
        <v>27</v>
      </c>
      <c r="E186" s="58" t="s">
        <v>64</v>
      </c>
      <c r="F186" s="69">
        <v>200</v>
      </c>
      <c r="G186" s="61">
        <v>0.46</v>
      </c>
      <c r="H186" s="61">
        <v>5.84</v>
      </c>
      <c r="I186" s="61">
        <v>5.38</v>
      </c>
      <c r="J186" s="62">
        <v>41</v>
      </c>
      <c r="K186" s="63">
        <v>115</v>
      </c>
      <c r="L186" s="64">
        <v>6.85</v>
      </c>
    </row>
    <row r="187" spans="1:12" ht="15" x14ac:dyDescent="0.25">
      <c r="A187" s="23"/>
      <c r="B187" s="15"/>
      <c r="C187" s="11"/>
      <c r="D187" s="7" t="s">
        <v>28</v>
      </c>
      <c r="E187" s="58" t="s">
        <v>65</v>
      </c>
      <c r="F187" s="69">
        <v>90</v>
      </c>
      <c r="G187" s="61">
        <v>11.72</v>
      </c>
      <c r="H187" s="61">
        <v>16.239999999999998</v>
      </c>
      <c r="I187" s="61">
        <v>17.420000000000002</v>
      </c>
      <c r="J187" s="62">
        <v>309.27999999999997</v>
      </c>
      <c r="K187" s="63">
        <v>297</v>
      </c>
      <c r="L187" s="64">
        <v>26</v>
      </c>
    </row>
    <row r="188" spans="1:12" ht="15" x14ac:dyDescent="0.25">
      <c r="A188" s="23"/>
      <c r="B188" s="15"/>
      <c r="C188" s="11"/>
      <c r="D188" s="7" t="s">
        <v>29</v>
      </c>
      <c r="E188" s="58" t="s">
        <v>66</v>
      </c>
      <c r="F188" s="69">
        <v>150</v>
      </c>
      <c r="G188" s="61">
        <v>5.65</v>
      </c>
      <c r="H188" s="61">
        <v>0.67</v>
      </c>
      <c r="I188" s="61">
        <v>31.92</v>
      </c>
      <c r="J188" s="62">
        <v>156.30000000000001</v>
      </c>
      <c r="K188" s="63">
        <v>202</v>
      </c>
      <c r="L188" s="64">
        <v>10</v>
      </c>
    </row>
    <row r="189" spans="1:12" ht="15" x14ac:dyDescent="0.25">
      <c r="A189" s="23"/>
      <c r="B189" s="15"/>
      <c r="C189" s="11"/>
      <c r="D189" s="7" t="s">
        <v>30</v>
      </c>
      <c r="E189" s="58" t="s">
        <v>58</v>
      </c>
      <c r="F189" s="69">
        <v>180</v>
      </c>
      <c r="G189" s="61">
        <v>0.59</v>
      </c>
      <c r="H189" s="61">
        <v>7.0000000000000007E-2</v>
      </c>
      <c r="I189" s="61">
        <v>28.82</v>
      </c>
      <c r="J189" s="62">
        <v>119.52</v>
      </c>
      <c r="K189" s="63">
        <v>349</v>
      </c>
      <c r="L189" s="64">
        <v>5</v>
      </c>
    </row>
    <row r="190" spans="1:12" ht="15" x14ac:dyDescent="0.25">
      <c r="A190" s="23"/>
      <c r="B190" s="15"/>
      <c r="C190" s="11"/>
      <c r="D190" s="7" t="s">
        <v>31</v>
      </c>
      <c r="E190" s="58" t="s">
        <v>68</v>
      </c>
      <c r="F190" s="69">
        <v>30</v>
      </c>
      <c r="G190" s="61">
        <v>2.37</v>
      </c>
      <c r="H190" s="61">
        <v>0.3</v>
      </c>
      <c r="I190" s="61">
        <v>14.49</v>
      </c>
      <c r="J190" s="62">
        <v>64.08</v>
      </c>
      <c r="K190" s="63">
        <v>171</v>
      </c>
      <c r="L190" s="64">
        <v>5</v>
      </c>
    </row>
    <row r="191" spans="1:12" ht="15" x14ac:dyDescent="0.25">
      <c r="A191" s="23"/>
      <c r="B191" s="15"/>
      <c r="C191" s="11"/>
      <c r="D191" s="7" t="s">
        <v>32</v>
      </c>
      <c r="E191" s="58" t="s">
        <v>49</v>
      </c>
      <c r="F191" s="69">
        <v>30</v>
      </c>
      <c r="G191" s="61">
        <v>1.98</v>
      </c>
      <c r="H191" s="61">
        <v>0.36</v>
      </c>
      <c r="I191" s="61">
        <v>10.02</v>
      </c>
      <c r="J191" s="62">
        <v>82.2</v>
      </c>
      <c r="K191" s="63">
        <v>170</v>
      </c>
      <c r="L191" s="64">
        <v>5</v>
      </c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23.560000000000002</v>
      </c>
      <c r="H194" s="19">
        <f t="shared" si="88"/>
        <v>25.43</v>
      </c>
      <c r="I194" s="19">
        <f t="shared" si="88"/>
        <v>111.92999999999999</v>
      </c>
      <c r="J194" s="19">
        <f t="shared" si="88"/>
        <v>808.62</v>
      </c>
      <c r="K194" s="25"/>
      <c r="L194" s="19">
        <f t="shared" ref="L194" si="89">SUM(L185:L193)</f>
        <v>64.849999999999994</v>
      </c>
    </row>
    <row r="195" spans="1:12" ht="15" x14ac:dyDescent="0.2">
      <c r="A195" s="29">
        <f>A177</f>
        <v>2</v>
      </c>
      <c r="B195" s="30">
        <f>B177</f>
        <v>5</v>
      </c>
      <c r="C195" s="107" t="s">
        <v>4</v>
      </c>
      <c r="D195" s="108"/>
      <c r="E195" s="31"/>
      <c r="F195" s="32">
        <f>F184+F194</f>
        <v>1240</v>
      </c>
      <c r="G195" s="32">
        <f t="shared" ref="G195" si="90">G184+G194</f>
        <v>54.269999999999996</v>
      </c>
      <c r="H195" s="32">
        <f t="shared" ref="H195" si="91">H184+H194</f>
        <v>56.67</v>
      </c>
      <c r="I195" s="32">
        <f t="shared" ref="I195" si="92">I184+I194</f>
        <v>205.96999999999997</v>
      </c>
      <c r="J195" s="32">
        <f t="shared" ref="J195:L195" si="93">J184+J194</f>
        <v>1483.27</v>
      </c>
      <c r="K195" s="32"/>
      <c r="L195" s="32">
        <f t="shared" si="93"/>
        <v>139.85</v>
      </c>
    </row>
    <row r="196" spans="1:12" x14ac:dyDescent="0.2">
      <c r="A196" s="27"/>
      <c r="B196" s="28"/>
      <c r="C196" s="109" t="s">
        <v>5</v>
      </c>
      <c r="D196" s="109"/>
      <c r="E196" s="109"/>
      <c r="F196" s="34">
        <f>(F24+F43+F62+F81+F100+F119+F138+F157+F176+F195)/(IF(F24=0,0,1)+IF(F43=0,0,1)+IF(F62=0,0,1)+IF(F81=0,0,1)+IF(F100=0,0,1)+IF(F119=0,0,1)+IF(F138=0,0,1)+IF(F157=0,0,1)+IF(F176=0,0,1)+IF(F195=0,0,1))</f>
        <v>1271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62.158999999999992</v>
      </c>
      <c r="H196" s="34">
        <f t="shared" si="94"/>
        <v>67.153999999999982</v>
      </c>
      <c r="I196" s="34">
        <f t="shared" si="94"/>
        <v>215.846</v>
      </c>
      <c r="J196" s="34">
        <f t="shared" si="94"/>
        <v>1660.4540000000002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152.476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Adminka</cp:lastModifiedBy>
  <dcterms:created xsi:type="dcterms:W3CDTF">2022-05-16T14:23:56Z</dcterms:created>
  <dcterms:modified xsi:type="dcterms:W3CDTF">2024-12-25T12:03:28Z</dcterms:modified>
</cp:coreProperties>
</file>